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C79F92B0-83B9-4A11-907F-EDE05E3E4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 к приказу" sheetId="1" r:id="rId1"/>
  </sheets>
  <definedNames>
    <definedName name="_xlnm.Print_Area" localSheetId="0">'Приложение 1 к приказу'!$A$1:$J$230</definedName>
  </definedNames>
  <calcPr calcId="191029"/>
</workbook>
</file>

<file path=xl/calcChain.xml><?xml version="1.0" encoding="utf-8"?>
<calcChain xmlns="http://schemas.openxmlformats.org/spreadsheetml/2006/main">
  <c r="E220" i="1" l="1"/>
  <c r="D220" i="1"/>
  <c r="G220" i="1"/>
  <c r="I220" i="1"/>
  <c r="F221" i="1"/>
  <c r="H221" i="1"/>
  <c r="J221" i="1"/>
  <c r="F222" i="1"/>
  <c r="H222" i="1"/>
  <c r="J222" i="1"/>
  <c r="F223" i="1"/>
  <c r="H223" i="1"/>
  <c r="J223" i="1"/>
  <c r="F224" i="1"/>
  <c r="H224" i="1"/>
  <c r="J224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J106" i="1"/>
  <c r="J105" i="1"/>
  <c r="J104" i="1"/>
  <c r="J103" i="1"/>
  <c r="H106" i="1"/>
  <c r="H105" i="1"/>
  <c r="H104" i="1"/>
  <c r="H103" i="1"/>
  <c r="F106" i="1"/>
  <c r="F105" i="1"/>
  <c r="F104" i="1"/>
  <c r="F103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D52" i="1"/>
  <c r="D51" i="1"/>
  <c r="F220" i="1" l="1"/>
  <c r="J220" i="1"/>
  <c r="H220" i="1"/>
  <c r="D206" i="1"/>
  <c r="F206" i="1" l="1"/>
  <c r="H206" i="1"/>
  <c r="J206" i="1"/>
  <c r="J188" i="1" l="1"/>
  <c r="H188" i="1"/>
  <c r="D114" i="1"/>
  <c r="D113" i="1"/>
  <c r="E112" i="1"/>
  <c r="I112" i="1"/>
  <c r="E113" i="1"/>
  <c r="G113" i="1"/>
  <c r="I113" i="1"/>
  <c r="E114" i="1"/>
  <c r="G114" i="1"/>
  <c r="I114" i="1"/>
  <c r="D112" i="1" l="1"/>
  <c r="D111" i="1" s="1"/>
  <c r="G112" i="1"/>
  <c r="H113" i="1"/>
  <c r="H114" i="1"/>
  <c r="I111" i="1"/>
  <c r="E111" i="1"/>
  <c r="J114" i="1"/>
  <c r="F113" i="1"/>
  <c r="F114" i="1"/>
  <c r="J113" i="1"/>
  <c r="F112" i="1" l="1"/>
  <c r="H112" i="1"/>
  <c r="J112" i="1"/>
  <c r="F111" i="1"/>
  <c r="G111" i="1"/>
  <c r="J111" i="1" s="1"/>
  <c r="H111" i="1" l="1"/>
  <c r="F188" i="1"/>
  <c r="I148" i="1" l="1"/>
  <c r="I110" i="1" s="1"/>
  <c r="I147" i="1"/>
  <c r="I146" i="1"/>
  <c r="I108" i="1" s="1"/>
  <c r="G148" i="1"/>
  <c r="G110" i="1" s="1"/>
  <c r="G147" i="1"/>
  <c r="G109" i="1" s="1"/>
  <c r="G146" i="1"/>
  <c r="G108" i="1" s="1"/>
  <c r="E146" i="1"/>
  <c r="E147" i="1"/>
  <c r="E148" i="1"/>
  <c r="E110" i="1" s="1"/>
  <c r="D148" i="1"/>
  <c r="D147" i="1"/>
  <c r="D146" i="1"/>
  <c r="I74" i="1"/>
  <c r="I73" i="1"/>
  <c r="G74" i="1"/>
  <c r="G73" i="1"/>
  <c r="E74" i="1"/>
  <c r="E73" i="1"/>
  <c r="D74" i="1"/>
  <c r="D50" i="1" s="1"/>
  <c r="D73" i="1"/>
  <c r="D49" i="1" s="1"/>
  <c r="E188" i="1"/>
  <c r="G188" i="1"/>
  <c r="I188" i="1"/>
  <c r="D188" i="1"/>
  <c r="I52" i="1"/>
  <c r="I51" i="1"/>
  <c r="G52" i="1"/>
  <c r="G51" i="1"/>
  <c r="E51" i="1"/>
  <c r="F51" i="1" s="1"/>
  <c r="E52" i="1"/>
  <c r="J216" i="1"/>
  <c r="J217" i="1"/>
  <c r="J218" i="1"/>
  <c r="J219" i="1"/>
  <c r="H216" i="1"/>
  <c r="H217" i="1"/>
  <c r="H218" i="1"/>
  <c r="H219" i="1"/>
  <c r="F216" i="1"/>
  <c r="F217" i="1"/>
  <c r="F218" i="1"/>
  <c r="F219" i="1"/>
  <c r="E101" i="1"/>
  <c r="G101" i="1"/>
  <c r="I101" i="1"/>
  <c r="E102" i="1"/>
  <c r="G102" i="1"/>
  <c r="I102" i="1"/>
  <c r="D102" i="1"/>
  <c r="D101" i="1"/>
  <c r="G145" i="1" l="1"/>
  <c r="G107" i="1" s="1"/>
  <c r="E50" i="1"/>
  <c r="F50" i="1" s="1"/>
  <c r="E49" i="1"/>
  <c r="H146" i="1"/>
  <c r="E108" i="1"/>
  <c r="F74" i="1"/>
  <c r="D108" i="1"/>
  <c r="D110" i="1"/>
  <c r="J110" i="1" s="1"/>
  <c r="F73" i="1"/>
  <c r="H148" i="1"/>
  <c r="H101" i="1"/>
  <c r="F146" i="1"/>
  <c r="F147" i="1"/>
  <c r="D145" i="1"/>
  <c r="J146" i="1"/>
  <c r="F148" i="1"/>
  <c r="H147" i="1"/>
  <c r="J148" i="1"/>
  <c r="I145" i="1"/>
  <c r="I107" i="1" s="1"/>
  <c r="E145" i="1"/>
  <c r="E107" i="1" s="1"/>
  <c r="I50" i="1"/>
  <c r="I49" i="1"/>
  <c r="G50" i="1"/>
  <c r="H73" i="1"/>
  <c r="H74" i="1"/>
  <c r="G49" i="1"/>
  <c r="D109" i="1"/>
  <c r="I109" i="1"/>
  <c r="E109" i="1"/>
  <c r="J52" i="1"/>
  <c r="J74" i="1"/>
  <c r="J102" i="1"/>
  <c r="F102" i="1"/>
  <c r="F52" i="1"/>
  <c r="H102" i="1"/>
  <c r="H52" i="1"/>
  <c r="J147" i="1"/>
  <c r="J101" i="1"/>
  <c r="J73" i="1"/>
  <c r="J51" i="1"/>
  <c r="F101" i="1"/>
  <c r="H51" i="1"/>
  <c r="F110" i="1" l="1"/>
  <c r="J108" i="1"/>
  <c r="F108" i="1"/>
  <c r="H109" i="1"/>
  <c r="H108" i="1"/>
  <c r="H110" i="1"/>
  <c r="J50" i="1"/>
  <c r="F49" i="1"/>
  <c r="H145" i="1"/>
  <c r="J49" i="1"/>
  <c r="D107" i="1"/>
  <c r="F107" i="1" s="1"/>
  <c r="H50" i="1"/>
  <c r="J145" i="1"/>
  <c r="J109" i="1"/>
  <c r="F145" i="1"/>
  <c r="H49" i="1"/>
  <c r="F109" i="1"/>
  <c r="J107" i="1" l="1"/>
  <c r="H107" i="1"/>
</calcChain>
</file>

<file path=xl/sharedStrings.xml><?xml version="1.0" encoding="utf-8"?>
<sst xmlns="http://schemas.openxmlformats.org/spreadsheetml/2006/main" count="424" uniqueCount="206">
  <si>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</si>
  <si>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</si>
  <si>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</si>
  <si>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</si>
  <si>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</si>
  <si>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</si>
  <si>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</si>
  <si>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</si>
  <si>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</si>
  <si>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</si>
  <si>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</si>
  <si>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</si>
  <si>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</si>
  <si>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</si>
  <si>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</si>
  <si>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</si>
  <si>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</si>
  <si>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</si>
  <si>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</si>
  <si>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</si>
  <si>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</si>
  <si>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</si>
  <si>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</si>
  <si>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</si>
  <si>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</si>
  <si>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</si>
  <si>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</si>
  <si>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</si>
  <si>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</si>
  <si>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</si>
  <si>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</si>
  <si>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</si>
  <si>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</si>
  <si>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</si>
  <si>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</si>
  <si>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на международных соревнованиях, в том числе:</t>
  </si>
  <si>
    <t>кол-во медалей, из них:</t>
  </si>
  <si>
    <t>8.</t>
  </si>
  <si>
    <t>количество человек</t>
  </si>
  <si>
    <t>8.1.</t>
  </si>
  <si>
    <t>Количество спортсменов автономного округа включенных в Список кандидатов спортивных сборных команд Российской Федерации по видам спорта (всего), в том числе: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</si>
  <si>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</si>
  <si>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</si>
  <si>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</si>
  <si>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</si>
  <si>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</si>
  <si>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кол-во видов спорта</t>
  </si>
  <si>
    <t>Количество проведенных семинаров и совещаний по видам спорта (всего), в том числе:</t>
  </si>
  <si>
    <t xml:space="preserve">общее кол-во 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</si>
  <si>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</si>
  <si>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</si>
  <si>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</si>
  <si>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</si>
  <si>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</si>
  <si>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общее кол-во занимающихся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</si>
  <si>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</si>
  <si>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</si>
  <si>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</si>
  <si>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</si>
  <si>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</si>
  <si>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</si>
  <si>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Олимпийские игры, Шахматная олимпиада</t>
  </si>
  <si>
    <t>Всемирная универсиада</t>
  </si>
  <si>
    <t>Паралимпийские игры, Сурдлимпийские игры, Игры Специальной Олимпиады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</si>
  <si>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</si>
  <si>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</si>
  <si>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</si>
  <si>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</si>
  <si>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</si>
  <si>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Количество проведенных комплексных Спартакиад (согласно ЕКП)</t>
  </si>
  <si>
    <t>Количество проведенных  спортивных мероприятий, в рамках проведения Спартакиад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</si>
  <si>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</si>
  <si>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</si>
  <si>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</si>
  <si>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</si>
  <si>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</si>
  <si>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</si>
  <si>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</si>
  <si>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</si>
  <si>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</si>
  <si>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</si>
  <si>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</si>
  <si>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1.5.</t>
  </si>
  <si>
    <t>1.6.</t>
  </si>
  <si>
    <t>1.7.</t>
  </si>
  <si>
    <t>3.1.</t>
  </si>
  <si>
    <t xml:space="preserve">Всероссийские </t>
  </si>
  <si>
    <t xml:space="preserve">Международные </t>
  </si>
  <si>
    <t>1.8.</t>
  </si>
  <si>
    <t>1.8.1.</t>
  </si>
  <si>
    <t>1.9.</t>
  </si>
  <si>
    <t>1.9.1.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</si>
  <si>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</si>
  <si>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</si>
  <si>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</si>
  <si>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</si>
  <si>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</si>
  <si>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</si>
  <si>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</si>
  <si>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</si>
  <si>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</si>
  <si>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Спартакиада народов России (финал)</t>
  </si>
  <si>
    <t>2.1.7.</t>
  </si>
  <si>
    <t>2.1.8.</t>
  </si>
  <si>
    <t>2.1.9.</t>
  </si>
  <si>
    <t>2.1.10.</t>
  </si>
  <si>
    <t>2.2.</t>
  </si>
  <si>
    <t>2.2.1.</t>
  </si>
  <si>
    <t>2.2.2.</t>
  </si>
  <si>
    <t>2.2.3.</t>
  </si>
  <si>
    <t>Юношеские Олимпийские игры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</si>
  <si>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</si>
  <si>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</si>
  <si>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</si>
  <si>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</si>
  <si>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</si>
  <si>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</si>
  <si>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</si>
  <si>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</si>
  <si>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</si>
  <si>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</si>
  <si>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</si>
  <si>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</si>
  <si>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</si>
  <si>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</si>
  <si>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</si>
  <si>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</si>
  <si>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</si>
  <si>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</si>
  <si>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</si>
  <si>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</si>
  <si>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</si>
  <si>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</si>
  <si>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</si>
  <si>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</si>
  <si>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</si>
  <si>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</si>
  <si>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</si>
  <si>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</si>
  <si>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</si>
  <si>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</si>
  <si>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</si>
  <si>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</si>
  <si>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</si>
  <si>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</si>
  <si>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</si>
  <si>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</si>
  <si>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</si>
  <si>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</si>
  <si>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</si>
  <si>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</si>
  <si>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</si>
  <si>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</si>
  <si>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</si>
  <si>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</si>
  <si>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</si>
  <si>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</si>
  <si>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</si>
  <si>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</si>
  <si>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</si>
  <si>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</si>
  <si>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</si>
  <si>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Тренерских совещаний</t>
  </si>
  <si>
    <t>Судейских семинаров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</si>
  <si>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</si>
  <si>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</si>
  <si>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интернету), (всего), из них:</t>
  </si>
  <si>
    <t>Всероссийские среди лиц с ограниченными возможностями здоровья и инвалидов</t>
  </si>
  <si>
    <t>Международные среди лиц с ограниченными возможностями здоровья и инвалидов</t>
  </si>
  <si>
    <t>2.2.12.</t>
  </si>
  <si>
    <t>Европейские Юношеские Олимпийские игры</t>
  </si>
  <si>
    <t>4.2.12.</t>
  </si>
  <si>
    <t>Европейские игры</t>
  </si>
  <si>
    <t>4.2.13.</t>
  </si>
  <si>
    <t>2.2.13.</t>
  </si>
  <si>
    <t>Кубок Мира (в т.ч. этапы)</t>
  </si>
  <si>
    <t>Кубок Европы (в т.ч. этапы)</t>
  </si>
  <si>
    <t>(Наименование учреждения)</t>
  </si>
  <si>
    <t xml:space="preserve"> Региональных:</t>
  </si>
  <si>
    <t>На всероссийских соревнованиях (всего), в том числе:</t>
  </si>
  <si>
    <t>Тренерских семинаров, мастер-классов, лекций</t>
  </si>
  <si>
    <t>9.</t>
  </si>
  <si>
    <t>Количество специалистов в сфере физической культуры и спорта, прошедших курсы повышения квалификации или переподготовки (человек), из них:</t>
  </si>
  <si>
    <t>9.1.</t>
  </si>
  <si>
    <t>9.2.</t>
  </si>
  <si>
    <t>9.3.</t>
  </si>
  <si>
    <t>Тренерский состав</t>
  </si>
  <si>
    <t>общее кол-во человек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</si>
  <si>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</si>
  <si>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</si>
  <si>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</si>
  <si>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</si>
  <si>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Всероссийские турниры, соревнования и другие спортивные мероприятия не указанные в пункте 2.1. (кроме региональных)</t>
  </si>
  <si>
    <t>Иные категории специалистов*</t>
  </si>
  <si>
    <t>* - к данной категории относятся: смазчики, психологи, массажисты, спортивные врачи, спортивные судьи.</t>
  </si>
  <si>
    <t>Межрегиональные соревнования</t>
  </si>
  <si>
    <t>Межрегиональные соревнования среди лиц с ограниченными возможностями здоровья и инвалидов</t>
  </si>
  <si>
    <t>Всероссийские турниры, соревнования и другие спортивные мероприятия не указанные в пункте 4.1.(кроме региональных)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</si>
  <si>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</si>
  <si>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</si>
  <si>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</si>
  <si>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</si>
  <si>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>Бюджетное учреждение Ханты-Мансийского автономного округа - Югры "Центр спортивной подготовки сборных команд Югры"</t>
  </si>
  <si>
    <t>(в соответствии с приложением 1 к приказу Депспорта Югры от 11 января 2019 № 4)</t>
  </si>
  <si>
    <t>Приложение 2
к письму БУ "ЦСПСКЮ"</t>
  </si>
  <si>
    <t xml:space="preserve">  ОТЧЕТ
основных показателей деятельности  в 2021 году (апрель-июнь)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</si>
</sst>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9"/>
      <name val="PT Astra Serif"/>
      <family val="1"/>
      <charset val="204"/>
    </font>
    <font>
      <sz val="11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8"/>
      <name val="PT Astra Serif"/>
      <family val="1"/>
      <charset val="204"/>
    </font>
    <font>
      <u/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9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7" fillId="0" borderId="5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8" fillId="0" borderId="1" xfId="0" applyNumberFormat="1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0"/>
  <sheetViews>
    <sheetView tabSelected="1" view="pageBreakPreview" topLeftCell="A217" zoomScale="70" zoomScaleNormal="100" zoomScaleSheetLayoutView="70" workbookViewId="0">
      <selection activeCell="B227" sqref="B227:I230"/>
    </sheetView>
  </sheetViews>
  <sheetFormatPr defaultRowHeight="15" x14ac:dyDescent="0.25"/>
  <cols>
    <col min="1" max="1" width="5.140625" style="19" customWidth="1"/>
    <col min="2" max="2" width="25" style="20" customWidth="1"/>
    <col min="3" max="3" width="12.5703125" style="8" customWidth="1"/>
    <col min="4" max="4" width="7.5703125" style="8" customWidth="1"/>
    <col min="5" max="5" width="7.7109375" style="8" customWidth="1"/>
    <col min="6" max="6" width="9.85546875" style="8" customWidth="1"/>
    <col min="7" max="7" width="7.28515625" style="8" customWidth="1"/>
    <col min="8" max="8" width="9.140625" style="8" customWidth="1"/>
    <col min="9" max="9" width="7.85546875" style="8" customWidth="1"/>
    <col min="10" max="10" width="7" style="8" customWidth="1"/>
    <col min="11" max="16384" width="9.140625" style="8"/>
  </cols>
  <sheetData>
    <row r="1" spans="1:10" x14ac:dyDescent="0.25">
      <c r="A1" s="27"/>
      <c r="B1" s="6"/>
      <c r="C1" s="7"/>
      <c r="D1" s="7"/>
      <c r="E1" s="7"/>
      <c r="F1" s="7"/>
      <c r="G1" s="46" t="s">
        <v>204</v>
      </c>
      <c r="H1" s="46"/>
      <c r="I1" s="46"/>
      <c r="J1" s="46"/>
    </row>
    <row r="2" spans="1:10" x14ac:dyDescent="0.25">
      <c r="A2" s="27"/>
      <c r="B2" s="6"/>
      <c r="C2" s="7"/>
      <c r="D2" s="7"/>
      <c r="E2" s="7"/>
      <c r="F2" s="7"/>
      <c r="G2" s="46"/>
      <c r="H2" s="46"/>
      <c r="I2" s="46"/>
      <c r="J2" s="46"/>
    </row>
    <row r="3" spans="1:10" x14ac:dyDescent="0.25">
      <c r="A3" s="27"/>
      <c r="B3" s="48" t="s">
        <v>205</v>
      </c>
      <c r="C3" s="48"/>
      <c r="D3" s="48"/>
      <c r="E3" s="48"/>
      <c r="F3" s="48"/>
      <c r="G3" s="48"/>
      <c r="H3" s="48"/>
      <c r="I3" s="48"/>
      <c r="J3" s="48"/>
    </row>
    <row r="4" spans="1:10" x14ac:dyDescent="0.25">
      <c r="A4" s="27"/>
      <c r="B4" s="48"/>
      <c r="C4" s="48"/>
      <c r="D4" s="48"/>
      <c r="E4" s="48"/>
      <c r="F4" s="48"/>
      <c r="G4" s="48"/>
      <c r="H4" s="48"/>
      <c r="I4" s="48"/>
      <c r="J4" s="48"/>
    </row>
    <row r="5" spans="1:10" ht="15.75" x14ac:dyDescent="0.25">
      <c r="A5" s="27"/>
      <c r="B5" s="60" t="s">
        <v>203</v>
      </c>
      <c r="C5" s="60"/>
      <c r="D5" s="60"/>
      <c r="E5" s="60"/>
      <c r="F5" s="60"/>
      <c r="G5" s="60"/>
      <c r="H5" s="60"/>
      <c r="I5" s="60"/>
      <c r="J5" s="26"/>
    </row>
    <row r="6" spans="1:10" ht="12.75" customHeight="1" x14ac:dyDescent="0.25">
      <c r="A6" s="49" t="s">
        <v>202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9.5" customHeight="1" x14ac:dyDescent="0.25">
      <c r="A7" s="27"/>
      <c r="B7" s="26"/>
      <c r="C7" s="59" t="s">
        <v>177</v>
      </c>
      <c r="D7" s="59"/>
      <c r="E7" s="59"/>
      <c r="F7" s="59"/>
      <c r="G7" s="1"/>
      <c r="H7" s="1"/>
      <c r="I7" s="26"/>
      <c r="J7" s="26"/>
    </row>
    <row r="8" spans="1:10" ht="36" x14ac:dyDescent="0.25">
      <c r="A8" s="25" t="s">
        <v>0</v>
      </c>
      <c r="B8" s="24" t="s">
        <v>1</v>
      </c>
      <c r="C8" s="25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3" t="s">
        <v>8</v>
      </c>
      <c r="J8" s="2" t="s">
        <v>9</v>
      </c>
    </row>
    <row r="9" spans="1:10" ht="24" x14ac:dyDescent="0.25">
      <c r="A9" s="31" t="s">
        <v>10</v>
      </c>
      <c r="B9" s="37" t="s">
        <v>166</v>
      </c>
      <c r="C9" s="25" t="s">
        <v>11</v>
      </c>
      <c r="D9" s="2"/>
      <c r="E9" s="2"/>
      <c r="F9" s="2"/>
      <c r="G9" s="2"/>
      <c r="H9" s="2"/>
      <c r="I9" s="2"/>
      <c r="J9" s="2"/>
    </row>
    <row r="10" spans="1:10" ht="24" x14ac:dyDescent="0.25">
      <c r="A10" s="32"/>
      <c r="B10" s="38"/>
      <c r="C10" s="25" t="s">
        <v>12</v>
      </c>
      <c r="D10" s="2"/>
      <c r="E10" s="2"/>
      <c r="F10" s="2"/>
      <c r="G10" s="2"/>
      <c r="H10" s="2"/>
      <c r="I10" s="2"/>
      <c r="J10" s="2"/>
    </row>
    <row r="11" spans="1:10" ht="24" x14ac:dyDescent="0.25">
      <c r="A11" s="31" t="s">
        <v>13</v>
      </c>
      <c r="B11" s="37" t="s">
        <v>178</v>
      </c>
      <c r="C11" s="25" t="s">
        <v>11</v>
      </c>
      <c r="D11" s="2"/>
      <c r="E11" s="2"/>
      <c r="F11" s="2"/>
      <c r="G11" s="2"/>
      <c r="H11" s="2"/>
      <c r="I11" s="2"/>
      <c r="J11" s="2"/>
    </row>
    <row r="12" spans="1:10" ht="24" x14ac:dyDescent="0.25">
      <c r="A12" s="32"/>
      <c r="B12" s="38"/>
      <c r="C12" s="25" t="s">
        <v>12</v>
      </c>
      <c r="D12" s="2"/>
      <c r="E12" s="2"/>
      <c r="F12" s="2"/>
      <c r="G12" s="2"/>
      <c r="H12" s="2"/>
      <c r="I12" s="2"/>
      <c r="J12" s="2"/>
    </row>
    <row r="13" spans="1:10" ht="24" x14ac:dyDescent="0.25">
      <c r="A13" s="31" t="s">
        <v>14</v>
      </c>
      <c r="B13" s="29" t="s">
        <v>58</v>
      </c>
      <c r="C13" s="25" t="s">
        <v>11</v>
      </c>
      <c r="D13" s="2"/>
      <c r="E13" s="2"/>
      <c r="F13" s="2"/>
      <c r="G13" s="2"/>
      <c r="H13" s="2"/>
      <c r="I13" s="2"/>
      <c r="J13" s="2"/>
    </row>
    <row r="14" spans="1:10" ht="24" x14ac:dyDescent="0.25">
      <c r="A14" s="32"/>
      <c r="B14" s="30"/>
      <c r="C14" s="25" t="s">
        <v>12</v>
      </c>
      <c r="D14" s="2"/>
      <c r="E14" s="2"/>
      <c r="F14" s="2"/>
      <c r="G14" s="2"/>
      <c r="H14" s="2"/>
      <c r="I14" s="2"/>
      <c r="J14" s="2"/>
    </row>
    <row r="15" spans="1:10" ht="24" x14ac:dyDescent="0.25">
      <c r="A15" s="31" t="s">
        <v>15</v>
      </c>
      <c r="B15" s="29" t="s">
        <v>73</v>
      </c>
      <c r="C15" s="25" t="s">
        <v>11</v>
      </c>
      <c r="D15" s="2"/>
      <c r="E15" s="2"/>
      <c r="F15" s="2"/>
      <c r="G15" s="2"/>
      <c r="H15" s="2"/>
      <c r="I15" s="2"/>
      <c r="J15" s="2"/>
    </row>
    <row r="16" spans="1:10" ht="24" x14ac:dyDescent="0.25">
      <c r="A16" s="32"/>
      <c r="B16" s="30"/>
      <c r="C16" s="25" t="s">
        <v>12</v>
      </c>
      <c r="D16" s="2"/>
      <c r="E16" s="2"/>
      <c r="F16" s="2"/>
      <c r="G16" s="2"/>
      <c r="H16" s="2"/>
      <c r="I16" s="2"/>
      <c r="J16" s="2"/>
    </row>
    <row r="17" spans="1:10" ht="24" x14ac:dyDescent="0.25">
      <c r="A17" s="31" t="s">
        <v>16</v>
      </c>
      <c r="B17" s="29" t="s">
        <v>49</v>
      </c>
      <c r="C17" s="25" t="s">
        <v>11</v>
      </c>
      <c r="D17" s="2"/>
      <c r="E17" s="2"/>
      <c r="F17" s="2"/>
      <c r="G17" s="2"/>
      <c r="H17" s="2"/>
      <c r="I17" s="2"/>
      <c r="J17" s="2"/>
    </row>
    <row r="18" spans="1:10" ht="24" x14ac:dyDescent="0.25">
      <c r="A18" s="32"/>
      <c r="B18" s="30"/>
      <c r="C18" s="25" t="s">
        <v>12</v>
      </c>
      <c r="D18" s="2"/>
      <c r="E18" s="2"/>
      <c r="F18" s="2"/>
      <c r="G18" s="2"/>
      <c r="H18" s="2"/>
      <c r="I18" s="2"/>
      <c r="J18" s="2"/>
    </row>
    <row r="19" spans="1:10" ht="24" x14ac:dyDescent="0.25">
      <c r="A19" s="31" t="s">
        <v>17</v>
      </c>
      <c r="B19" s="29" t="s">
        <v>74</v>
      </c>
      <c r="C19" s="25" t="s">
        <v>11</v>
      </c>
      <c r="D19" s="2"/>
      <c r="E19" s="2"/>
      <c r="F19" s="2"/>
      <c r="G19" s="2"/>
      <c r="H19" s="2"/>
      <c r="I19" s="2"/>
      <c r="J19" s="2"/>
    </row>
    <row r="20" spans="1:10" ht="24" x14ac:dyDescent="0.25">
      <c r="A20" s="32"/>
      <c r="B20" s="30"/>
      <c r="C20" s="25" t="s">
        <v>12</v>
      </c>
      <c r="D20" s="2"/>
      <c r="E20" s="2"/>
      <c r="F20" s="2"/>
      <c r="G20" s="2"/>
      <c r="H20" s="2"/>
      <c r="I20" s="2"/>
      <c r="J20" s="2"/>
    </row>
    <row r="21" spans="1:10" ht="24" x14ac:dyDescent="0.25">
      <c r="A21" s="31" t="s">
        <v>76</v>
      </c>
      <c r="B21" s="29" t="s">
        <v>50</v>
      </c>
      <c r="C21" s="25" t="s">
        <v>11</v>
      </c>
      <c r="D21" s="2"/>
      <c r="E21" s="2"/>
      <c r="F21" s="2"/>
      <c r="G21" s="2"/>
      <c r="H21" s="2"/>
      <c r="I21" s="2"/>
      <c r="J21" s="2"/>
    </row>
    <row r="22" spans="1:10" ht="24" x14ac:dyDescent="0.25">
      <c r="A22" s="32"/>
      <c r="B22" s="30"/>
      <c r="C22" s="25" t="s">
        <v>12</v>
      </c>
      <c r="D22" s="2"/>
      <c r="E22" s="2"/>
      <c r="F22" s="2"/>
      <c r="G22" s="2"/>
      <c r="H22" s="2"/>
      <c r="I22" s="2"/>
      <c r="J22" s="2"/>
    </row>
    <row r="23" spans="1:10" ht="24" x14ac:dyDescent="0.25">
      <c r="A23" s="31" t="s">
        <v>77</v>
      </c>
      <c r="B23" s="29" t="s">
        <v>75</v>
      </c>
      <c r="C23" s="25" t="s">
        <v>11</v>
      </c>
      <c r="D23" s="2"/>
      <c r="E23" s="2"/>
      <c r="F23" s="2"/>
      <c r="G23" s="2"/>
      <c r="H23" s="2"/>
      <c r="I23" s="2"/>
      <c r="J23" s="2"/>
    </row>
    <row r="24" spans="1:10" ht="24" x14ac:dyDescent="0.25">
      <c r="A24" s="32"/>
      <c r="B24" s="30"/>
      <c r="C24" s="25" t="s">
        <v>12</v>
      </c>
      <c r="D24" s="2"/>
      <c r="E24" s="2"/>
      <c r="F24" s="2"/>
      <c r="G24" s="2"/>
      <c r="H24" s="2"/>
      <c r="I24" s="2"/>
      <c r="J24" s="2"/>
    </row>
    <row r="25" spans="1:10" ht="24" x14ac:dyDescent="0.25">
      <c r="A25" s="31" t="s">
        <v>79</v>
      </c>
      <c r="B25" s="29" t="s">
        <v>51</v>
      </c>
      <c r="C25" s="25" t="s">
        <v>11</v>
      </c>
      <c r="D25" s="2"/>
      <c r="E25" s="2"/>
      <c r="F25" s="2"/>
      <c r="G25" s="2"/>
      <c r="H25" s="2"/>
      <c r="I25" s="2"/>
      <c r="J25" s="2"/>
    </row>
    <row r="26" spans="1:10" ht="24" x14ac:dyDescent="0.25">
      <c r="A26" s="32"/>
      <c r="B26" s="30"/>
      <c r="C26" s="25" t="s">
        <v>12</v>
      </c>
      <c r="D26" s="2"/>
      <c r="E26" s="2"/>
      <c r="F26" s="2"/>
      <c r="G26" s="2"/>
      <c r="H26" s="2"/>
      <c r="I26" s="2"/>
      <c r="J26" s="2"/>
    </row>
    <row r="27" spans="1:10" ht="24" x14ac:dyDescent="0.25">
      <c r="A27" s="31" t="s">
        <v>80</v>
      </c>
      <c r="B27" s="29" t="s">
        <v>78</v>
      </c>
      <c r="C27" s="25" t="s">
        <v>11</v>
      </c>
      <c r="D27" s="2"/>
      <c r="E27" s="2"/>
      <c r="F27" s="2"/>
      <c r="G27" s="2"/>
      <c r="H27" s="2"/>
      <c r="I27" s="2"/>
      <c r="J27" s="2"/>
    </row>
    <row r="28" spans="1:10" ht="24" x14ac:dyDescent="0.25">
      <c r="A28" s="32"/>
      <c r="B28" s="30"/>
      <c r="C28" s="25" t="s">
        <v>12</v>
      </c>
      <c r="D28" s="2"/>
      <c r="E28" s="2"/>
      <c r="F28" s="2"/>
      <c r="G28" s="2"/>
      <c r="H28" s="2"/>
      <c r="I28" s="2"/>
      <c r="J28" s="2"/>
    </row>
    <row r="29" spans="1:10" ht="24" x14ac:dyDescent="0.25">
      <c r="A29" s="31" t="s">
        <v>18</v>
      </c>
      <c r="B29" s="37" t="s">
        <v>195</v>
      </c>
      <c r="C29" s="25" t="s">
        <v>11</v>
      </c>
      <c r="D29" s="2"/>
      <c r="E29" s="2"/>
      <c r="F29" s="2"/>
      <c r="G29" s="2"/>
      <c r="H29" s="2"/>
      <c r="I29" s="2"/>
      <c r="J29" s="2"/>
    </row>
    <row r="30" spans="1:10" ht="24" x14ac:dyDescent="0.25">
      <c r="A30" s="32"/>
      <c r="B30" s="38"/>
      <c r="C30" s="25" t="s">
        <v>12</v>
      </c>
      <c r="D30" s="2"/>
      <c r="E30" s="2"/>
      <c r="F30" s="2"/>
      <c r="G30" s="2"/>
      <c r="H30" s="2"/>
      <c r="I30" s="2"/>
      <c r="J30" s="2"/>
    </row>
    <row r="31" spans="1:10" ht="24" x14ac:dyDescent="0.25">
      <c r="A31" s="31" t="s">
        <v>19</v>
      </c>
      <c r="B31" s="37" t="s">
        <v>196</v>
      </c>
      <c r="C31" s="25" t="s">
        <v>11</v>
      </c>
      <c r="D31" s="2"/>
      <c r="E31" s="2"/>
      <c r="F31" s="2"/>
      <c r="G31" s="2"/>
      <c r="H31" s="2"/>
      <c r="I31" s="2"/>
      <c r="J31" s="2"/>
    </row>
    <row r="32" spans="1:10" ht="24" x14ac:dyDescent="0.25">
      <c r="A32" s="32"/>
      <c r="B32" s="38"/>
      <c r="C32" s="25" t="s">
        <v>12</v>
      </c>
      <c r="D32" s="2"/>
      <c r="E32" s="2"/>
      <c r="F32" s="2"/>
      <c r="G32" s="2"/>
      <c r="H32" s="2"/>
      <c r="I32" s="2"/>
      <c r="J32" s="2"/>
    </row>
    <row r="33" spans="1:10" ht="24" x14ac:dyDescent="0.25">
      <c r="A33" s="47" t="s">
        <v>81</v>
      </c>
      <c r="B33" s="37" t="s">
        <v>86</v>
      </c>
      <c r="C33" s="25" t="s">
        <v>11</v>
      </c>
      <c r="D33" s="2"/>
      <c r="E33" s="2"/>
      <c r="F33" s="2"/>
      <c r="G33" s="2"/>
      <c r="H33" s="2"/>
      <c r="I33" s="2"/>
      <c r="J33" s="2"/>
    </row>
    <row r="34" spans="1:10" ht="24" x14ac:dyDescent="0.25">
      <c r="A34" s="47"/>
      <c r="B34" s="38"/>
      <c r="C34" s="25" t="s">
        <v>12</v>
      </c>
      <c r="D34" s="2"/>
      <c r="E34" s="2"/>
      <c r="F34" s="2"/>
      <c r="G34" s="2"/>
      <c r="H34" s="2"/>
      <c r="I34" s="2"/>
      <c r="J34" s="2"/>
    </row>
    <row r="35" spans="1:10" ht="24" x14ac:dyDescent="0.25">
      <c r="A35" s="31" t="s">
        <v>82</v>
      </c>
      <c r="B35" s="37" t="s">
        <v>167</v>
      </c>
      <c r="C35" s="25" t="s">
        <v>11</v>
      </c>
      <c r="D35" s="2"/>
      <c r="E35" s="2"/>
      <c r="F35" s="2"/>
      <c r="G35" s="2"/>
      <c r="H35" s="2"/>
      <c r="I35" s="2"/>
      <c r="J35" s="2"/>
    </row>
    <row r="36" spans="1:10" ht="24" x14ac:dyDescent="0.25">
      <c r="A36" s="32"/>
      <c r="B36" s="38"/>
      <c r="C36" s="25" t="s">
        <v>12</v>
      </c>
      <c r="D36" s="2"/>
      <c r="E36" s="2"/>
      <c r="F36" s="2"/>
      <c r="G36" s="2"/>
      <c r="H36" s="2"/>
      <c r="I36" s="2"/>
      <c r="J36" s="2"/>
    </row>
    <row r="37" spans="1:10" ht="24" x14ac:dyDescent="0.25">
      <c r="A37" s="31" t="s">
        <v>83</v>
      </c>
      <c r="B37" s="42" t="s">
        <v>87</v>
      </c>
      <c r="C37" s="25" t="s">
        <v>11</v>
      </c>
      <c r="D37" s="2"/>
      <c r="E37" s="2"/>
      <c r="F37" s="2"/>
      <c r="G37" s="2"/>
      <c r="H37" s="2"/>
      <c r="I37" s="2"/>
      <c r="J37" s="2"/>
    </row>
    <row r="38" spans="1:10" ht="24" x14ac:dyDescent="0.25">
      <c r="A38" s="32"/>
      <c r="B38" s="42"/>
      <c r="C38" s="25" t="s">
        <v>12</v>
      </c>
      <c r="D38" s="2"/>
      <c r="E38" s="2"/>
      <c r="F38" s="2"/>
      <c r="G38" s="2"/>
      <c r="H38" s="2"/>
      <c r="I38" s="2"/>
      <c r="J38" s="2"/>
    </row>
    <row r="39" spans="1:10" ht="24" x14ac:dyDescent="0.25">
      <c r="A39" s="31" t="s">
        <v>84</v>
      </c>
      <c r="B39" s="42" t="s">
        <v>168</v>
      </c>
      <c r="C39" s="25" t="s">
        <v>11</v>
      </c>
      <c r="D39" s="2"/>
      <c r="E39" s="2"/>
      <c r="F39" s="2"/>
      <c r="G39" s="2"/>
      <c r="H39" s="2"/>
      <c r="I39" s="2"/>
      <c r="J39" s="2"/>
    </row>
    <row r="40" spans="1:10" ht="24" x14ac:dyDescent="0.25">
      <c r="A40" s="32"/>
      <c r="B40" s="42"/>
      <c r="C40" s="25" t="s">
        <v>12</v>
      </c>
      <c r="D40" s="2"/>
      <c r="E40" s="2"/>
      <c r="F40" s="2"/>
      <c r="G40" s="2"/>
      <c r="H40" s="2"/>
      <c r="I40" s="2"/>
      <c r="J40" s="2"/>
    </row>
    <row r="41" spans="1:10" ht="24" x14ac:dyDescent="0.25">
      <c r="A41" s="53" t="s">
        <v>88</v>
      </c>
      <c r="B41" s="29" t="s">
        <v>69</v>
      </c>
      <c r="C41" s="25" t="s">
        <v>11</v>
      </c>
      <c r="D41" s="2"/>
      <c r="E41" s="2"/>
      <c r="F41" s="2"/>
      <c r="G41" s="2"/>
      <c r="H41" s="2"/>
      <c r="I41" s="2"/>
      <c r="J41" s="2"/>
    </row>
    <row r="42" spans="1:10" ht="24" x14ac:dyDescent="0.25">
      <c r="A42" s="54"/>
      <c r="B42" s="30"/>
      <c r="C42" s="25" t="s">
        <v>12</v>
      </c>
      <c r="D42" s="2"/>
      <c r="E42" s="2"/>
      <c r="F42" s="2"/>
      <c r="G42" s="2"/>
      <c r="H42" s="2"/>
      <c r="I42" s="2"/>
      <c r="J42" s="2"/>
    </row>
    <row r="43" spans="1:10" ht="24" x14ac:dyDescent="0.25">
      <c r="A43" s="44" t="s">
        <v>89</v>
      </c>
      <c r="B43" s="37" t="s">
        <v>70</v>
      </c>
      <c r="C43" s="25" t="s">
        <v>11</v>
      </c>
      <c r="D43" s="2"/>
      <c r="E43" s="2"/>
      <c r="F43" s="2"/>
      <c r="G43" s="2"/>
      <c r="H43" s="2"/>
      <c r="I43" s="2"/>
      <c r="J43" s="2"/>
    </row>
    <row r="44" spans="1:10" ht="24" x14ac:dyDescent="0.25">
      <c r="A44" s="45"/>
      <c r="B44" s="38"/>
      <c r="C44" s="25" t="s">
        <v>12</v>
      </c>
      <c r="D44" s="2"/>
      <c r="E44" s="2"/>
      <c r="F44" s="2"/>
      <c r="G44" s="2"/>
      <c r="H44" s="2"/>
      <c r="I44" s="2"/>
      <c r="J44" s="2"/>
    </row>
    <row r="45" spans="1:10" ht="24" x14ac:dyDescent="0.25">
      <c r="A45" s="53" t="s">
        <v>90</v>
      </c>
      <c r="B45" s="29" t="s">
        <v>164</v>
      </c>
      <c r="C45" s="25" t="s">
        <v>11</v>
      </c>
      <c r="D45" s="2"/>
      <c r="E45" s="2"/>
      <c r="F45" s="2"/>
      <c r="G45" s="2"/>
      <c r="H45" s="2"/>
      <c r="I45" s="2"/>
      <c r="J45" s="2"/>
    </row>
    <row r="46" spans="1:10" ht="24" x14ac:dyDescent="0.25">
      <c r="A46" s="54"/>
      <c r="B46" s="30"/>
      <c r="C46" s="25" t="s">
        <v>12</v>
      </c>
      <c r="D46" s="2"/>
      <c r="E46" s="2"/>
      <c r="F46" s="2"/>
      <c r="G46" s="2"/>
      <c r="H46" s="2"/>
      <c r="I46" s="2"/>
      <c r="J46" s="2"/>
    </row>
    <row r="47" spans="1:10" ht="24" x14ac:dyDescent="0.25">
      <c r="A47" s="44" t="s">
        <v>91</v>
      </c>
      <c r="B47" s="37" t="s">
        <v>165</v>
      </c>
      <c r="C47" s="25" t="s">
        <v>11</v>
      </c>
      <c r="D47" s="2"/>
      <c r="E47" s="2"/>
      <c r="F47" s="2"/>
      <c r="G47" s="2"/>
      <c r="H47" s="2"/>
      <c r="I47" s="2"/>
      <c r="J47" s="2"/>
    </row>
    <row r="48" spans="1:10" ht="24" x14ac:dyDescent="0.25">
      <c r="A48" s="45"/>
      <c r="B48" s="38"/>
      <c r="C48" s="25" t="s">
        <v>12</v>
      </c>
      <c r="D48" s="2"/>
      <c r="E48" s="2"/>
      <c r="F48" s="2"/>
      <c r="G48" s="2"/>
      <c r="H48" s="2"/>
      <c r="I48" s="2"/>
      <c r="J48" s="2"/>
    </row>
    <row r="49" spans="1:10" ht="24" x14ac:dyDescent="0.25">
      <c r="A49" s="31" t="s">
        <v>92</v>
      </c>
      <c r="B49" s="42" t="s">
        <v>22</v>
      </c>
      <c r="C49" s="25" t="s">
        <v>24</v>
      </c>
      <c r="D49" s="2">
        <f>D51+D73</f>
        <v>221</v>
      </c>
      <c r="E49" s="2">
        <f>E51+E73</f>
        <v>132</v>
      </c>
      <c r="F49" s="2">
        <f t="shared" ref="F49:F75" si="0">D49+E49</f>
        <v>353</v>
      </c>
      <c r="G49" s="2">
        <f t="shared" ref="G49:I49" si="1">G51+G73</f>
        <v>0</v>
      </c>
      <c r="H49" s="2">
        <f t="shared" ref="H49:H75" si="2">D49+E49+G49</f>
        <v>353</v>
      </c>
      <c r="I49" s="2">
        <f t="shared" si="1"/>
        <v>0</v>
      </c>
      <c r="J49" s="2">
        <f t="shared" ref="J49:J75" si="3">D49+E49+G49+I49</f>
        <v>353</v>
      </c>
    </row>
    <row r="50" spans="1:10" ht="24" x14ac:dyDescent="0.25">
      <c r="A50" s="32"/>
      <c r="B50" s="42"/>
      <c r="C50" s="25" t="s">
        <v>12</v>
      </c>
      <c r="D50" s="2">
        <f>D52+D74</f>
        <v>1792</v>
      </c>
      <c r="E50" s="2">
        <f t="shared" ref="E50:I50" si="4">E52+E74</f>
        <v>826</v>
      </c>
      <c r="F50" s="2">
        <f t="shared" si="0"/>
        <v>2618</v>
      </c>
      <c r="G50" s="2">
        <f t="shared" si="4"/>
        <v>0</v>
      </c>
      <c r="H50" s="2">
        <f t="shared" si="2"/>
        <v>2618</v>
      </c>
      <c r="I50" s="2">
        <f t="shared" si="4"/>
        <v>0</v>
      </c>
      <c r="J50" s="2">
        <f t="shared" si="3"/>
        <v>2618</v>
      </c>
    </row>
    <row r="51" spans="1:10" ht="24" x14ac:dyDescent="0.25">
      <c r="A51" s="31" t="s">
        <v>71</v>
      </c>
      <c r="B51" s="37" t="s">
        <v>59</v>
      </c>
      <c r="C51" s="25" t="s">
        <v>24</v>
      </c>
      <c r="D51" s="2">
        <f>D53+D55+D57+D59+D61+D63+D65+D67+D69+D71</f>
        <v>199</v>
      </c>
      <c r="E51" s="2">
        <f>E53+E55+E57+E59+E61+E63+E65+E67+E69+E71</f>
        <v>113</v>
      </c>
      <c r="F51" s="2">
        <f>D51+E51</f>
        <v>312</v>
      </c>
      <c r="G51" s="2">
        <f>G53+G55+G57+G59+G61+G63+G65+G67+G69+G71</f>
        <v>0</v>
      </c>
      <c r="H51" s="2">
        <f t="shared" si="2"/>
        <v>312</v>
      </c>
      <c r="I51" s="2">
        <f>I53+I55+I57+I59+I61+I63+I65+I67+I69+I71</f>
        <v>0</v>
      </c>
      <c r="J51" s="2">
        <f t="shared" si="3"/>
        <v>312</v>
      </c>
    </row>
    <row r="52" spans="1:10" ht="24" x14ac:dyDescent="0.25">
      <c r="A52" s="32"/>
      <c r="B52" s="38"/>
      <c r="C52" s="25" t="s">
        <v>12</v>
      </c>
      <c r="D52" s="2">
        <f>D54+D56+D58+D60+D62+D64+D66+D68+D70+D72</f>
        <v>1736</v>
      </c>
      <c r="E52" s="2">
        <f>E54+E56+E58+E60+E62+E64+E66+E68+E70+E72</f>
        <v>781</v>
      </c>
      <c r="F52" s="2">
        <f t="shared" si="0"/>
        <v>2517</v>
      </c>
      <c r="G52" s="2">
        <f>G54+G56+G58+G60+G62+G64+G66+G68+G70+G72</f>
        <v>0</v>
      </c>
      <c r="H52" s="2">
        <f t="shared" si="2"/>
        <v>2517</v>
      </c>
      <c r="I52" s="2">
        <f>I54+I56+I58+I60+I62+I64+I66+I68+I70+I72</f>
        <v>0</v>
      </c>
      <c r="J52" s="2">
        <f t="shared" si="3"/>
        <v>2517</v>
      </c>
    </row>
    <row r="53" spans="1:10" ht="24" x14ac:dyDescent="0.25">
      <c r="A53" s="31" t="s">
        <v>93</v>
      </c>
      <c r="B53" s="29" t="s">
        <v>130</v>
      </c>
      <c r="C53" s="25" t="s">
        <v>24</v>
      </c>
      <c r="D53" s="9">
        <v>24</v>
      </c>
      <c r="E53" s="10">
        <v>18</v>
      </c>
      <c r="F53" s="2">
        <f t="shared" si="0"/>
        <v>42</v>
      </c>
      <c r="G53" s="10"/>
      <c r="H53" s="2">
        <f t="shared" si="2"/>
        <v>42</v>
      </c>
      <c r="I53" s="2"/>
      <c r="J53" s="2">
        <f t="shared" si="3"/>
        <v>42</v>
      </c>
    </row>
    <row r="54" spans="1:10" ht="24" x14ac:dyDescent="0.25">
      <c r="A54" s="32"/>
      <c r="B54" s="30"/>
      <c r="C54" s="25" t="s">
        <v>12</v>
      </c>
      <c r="D54" s="9">
        <v>161</v>
      </c>
      <c r="E54" s="10">
        <v>107</v>
      </c>
      <c r="F54" s="2">
        <f t="shared" si="0"/>
        <v>268</v>
      </c>
      <c r="G54" s="10"/>
      <c r="H54" s="2">
        <f t="shared" si="2"/>
        <v>268</v>
      </c>
      <c r="I54" s="2"/>
      <c r="J54" s="2">
        <f t="shared" si="3"/>
        <v>268</v>
      </c>
    </row>
    <row r="55" spans="1:10" ht="24" x14ac:dyDescent="0.25">
      <c r="A55" s="31" t="s">
        <v>94</v>
      </c>
      <c r="B55" s="29" t="s">
        <v>131</v>
      </c>
      <c r="C55" s="25" t="s">
        <v>24</v>
      </c>
      <c r="D55" s="9">
        <v>53</v>
      </c>
      <c r="E55" s="10">
        <v>28</v>
      </c>
      <c r="F55" s="2">
        <f t="shared" si="0"/>
        <v>81</v>
      </c>
      <c r="G55" s="10"/>
      <c r="H55" s="2">
        <f t="shared" si="2"/>
        <v>81</v>
      </c>
      <c r="I55" s="2"/>
      <c r="J55" s="2">
        <f t="shared" si="3"/>
        <v>81</v>
      </c>
    </row>
    <row r="56" spans="1:10" ht="24" x14ac:dyDescent="0.25">
      <c r="A56" s="32"/>
      <c r="B56" s="30"/>
      <c r="C56" s="25" t="s">
        <v>12</v>
      </c>
      <c r="D56" s="9">
        <v>480</v>
      </c>
      <c r="E56" s="10">
        <v>217</v>
      </c>
      <c r="F56" s="2">
        <f t="shared" si="0"/>
        <v>697</v>
      </c>
      <c r="G56" s="10"/>
      <c r="H56" s="2">
        <f t="shared" si="2"/>
        <v>697</v>
      </c>
      <c r="I56" s="2"/>
      <c r="J56" s="2">
        <f t="shared" si="3"/>
        <v>697</v>
      </c>
    </row>
    <row r="57" spans="1:10" ht="24" x14ac:dyDescent="0.25">
      <c r="A57" s="31" t="s">
        <v>95</v>
      </c>
      <c r="B57" s="29" t="s">
        <v>119</v>
      </c>
      <c r="C57" s="25" t="s">
        <v>24</v>
      </c>
      <c r="D57" s="9">
        <v>0</v>
      </c>
      <c r="E57" s="10">
        <v>9</v>
      </c>
      <c r="F57" s="2">
        <f t="shared" si="0"/>
        <v>9</v>
      </c>
      <c r="G57" s="10"/>
      <c r="H57" s="2">
        <f t="shared" si="2"/>
        <v>9</v>
      </c>
      <c r="I57" s="2"/>
      <c r="J57" s="2">
        <f t="shared" si="3"/>
        <v>9</v>
      </c>
    </row>
    <row r="58" spans="1:10" ht="24" x14ac:dyDescent="0.25">
      <c r="A58" s="32"/>
      <c r="B58" s="30"/>
      <c r="C58" s="25" t="s">
        <v>12</v>
      </c>
      <c r="D58" s="9">
        <v>0</v>
      </c>
      <c r="E58" s="10">
        <v>25</v>
      </c>
      <c r="F58" s="2">
        <f t="shared" si="0"/>
        <v>25</v>
      </c>
      <c r="G58" s="10"/>
      <c r="H58" s="2">
        <f t="shared" si="2"/>
        <v>25</v>
      </c>
      <c r="I58" s="2"/>
      <c r="J58" s="2">
        <f t="shared" si="3"/>
        <v>25</v>
      </c>
    </row>
    <row r="59" spans="1:10" ht="24" x14ac:dyDescent="0.25">
      <c r="A59" s="31" t="s">
        <v>96</v>
      </c>
      <c r="B59" s="29" t="s">
        <v>99</v>
      </c>
      <c r="C59" s="25" t="s">
        <v>24</v>
      </c>
      <c r="D59" s="9">
        <v>0</v>
      </c>
      <c r="E59" s="10">
        <v>1</v>
      </c>
      <c r="F59" s="2">
        <f t="shared" si="0"/>
        <v>1</v>
      </c>
      <c r="G59" s="10"/>
      <c r="H59" s="2">
        <f t="shared" si="2"/>
        <v>1</v>
      </c>
      <c r="I59" s="2"/>
      <c r="J59" s="2">
        <f t="shared" si="3"/>
        <v>1</v>
      </c>
    </row>
    <row r="60" spans="1:10" ht="24" x14ac:dyDescent="0.25">
      <c r="A60" s="32"/>
      <c r="B60" s="30"/>
      <c r="C60" s="25" t="s">
        <v>12</v>
      </c>
      <c r="D60" s="9">
        <v>0</v>
      </c>
      <c r="E60" s="10">
        <v>5</v>
      </c>
      <c r="F60" s="2">
        <f t="shared" si="0"/>
        <v>5</v>
      </c>
      <c r="G60" s="10"/>
      <c r="H60" s="2">
        <f t="shared" si="2"/>
        <v>5</v>
      </c>
      <c r="I60" s="2"/>
      <c r="J60" s="2">
        <f t="shared" si="3"/>
        <v>5</v>
      </c>
    </row>
    <row r="61" spans="1:10" ht="24" x14ac:dyDescent="0.25">
      <c r="A61" s="51" t="s">
        <v>97</v>
      </c>
      <c r="B61" s="29" t="s">
        <v>100</v>
      </c>
      <c r="C61" s="25" t="s">
        <v>24</v>
      </c>
      <c r="D61" s="9">
        <v>0</v>
      </c>
      <c r="E61" s="10">
        <v>0</v>
      </c>
      <c r="F61" s="2">
        <f t="shared" si="0"/>
        <v>0</v>
      </c>
      <c r="G61" s="10"/>
      <c r="H61" s="2">
        <f t="shared" si="2"/>
        <v>0</v>
      </c>
      <c r="I61" s="2"/>
      <c r="J61" s="2">
        <f t="shared" si="3"/>
        <v>0</v>
      </c>
    </row>
    <row r="62" spans="1:10" ht="24" x14ac:dyDescent="0.25">
      <c r="A62" s="52"/>
      <c r="B62" s="30"/>
      <c r="C62" s="25" t="s">
        <v>12</v>
      </c>
      <c r="D62" s="9">
        <v>0</v>
      </c>
      <c r="E62" s="10">
        <v>0</v>
      </c>
      <c r="F62" s="2">
        <f t="shared" si="0"/>
        <v>0</v>
      </c>
      <c r="G62" s="10"/>
      <c r="H62" s="2">
        <f t="shared" si="2"/>
        <v>0</v>
      </c>
      <c r="I62" s="2"/>
      <c r="J62" s="2">
        <f t="shared" si="3"/>
        <v>0</v>
      </c>
    </row>
    <row r="63" spans="1:10" ht="24" x14ac:dyDescent="0.25">
      <c r="A63" s="31" t="s">
        <v>98</v>
      </c>
      <c r="B63" s="29" t="s">
        <v>101</v>
      </c>
      <c r="C63" s="25" t="s">
        <v>24</v>
      </c>
      <c r="D63" s="9">
        <v>0</v>
      </c>
      <c r="E63" s="10">
        <v>0</v>
      </c>
      <c r="F63" s="2">
        <f t="shared" si="0"/>
        <v>0</v>
      </c>
      <c r="G63" s="10"/>
      <c r="H63" s="2">
        <f t="shared" si="2"/>
        <v>0</v>
      </c>
      <c r="I63" s="2"/>
      <c r="J63" s="2">
        <f t="shared" si="3"/>
        <v>0</v>
      </c>
    </row>
    <row r="64" spans="1:10" ht="24" x14ac:dyDescent="0.25">
      <c r="A64" s="32"/>
      <c r="B64" s="30"/>
      <c r="C64" s="25" t="s">
        <v>12</v>
      </c>
      <c r="D64" s="9">
        <v>0</v>
      </c>
      <c r="E64" s="10">
        <v>0</v>
      </c>
      <c r="F64" s="2">
        <f t="shared" si="0"/>
        <v>0</v>
      </c>
      <c r="G64" s="10"/>
      <c r="H64" s="2">
        <f t="shared" si="2"/>
        <v>0</v>
      </c>
      <c r="I64" s="2"/>
      <c r="J64" s="2">
        <f t="shared" si="3"/>
        <v>0</v>
      </c>
    </row>
    <row r="65" spans="1:10" ht="24" x14ac:dyDescent="0.25">
      <c r="A65" s="31" t="s">
        <v>102</v>
      </c>
      <c r="B65" s="29" t="s">
        <v>138</v>
      </c>
      <c r="C65" s="25" t="s">
        <v>24</v>
      </c>
      <c r="D65" s="9">
        <v>12</v>
      </c>
      <c r="E65" s="10">
        <v>6</v>
      </c>
      <c r="F65" s="2">
        <f t="shared" si="0"/>
        <v>18</v>
      </c>
      <c r="G65" s="10"/>
      <c r="H65" s="2">
        <f t="shared" si="2"/>
        <v>18</v>
      </c>
      <c r="I65" s="2"/>
      <c r="J65" s="2">
        <f t="shared" si="3"/>
        <v>18</v>
      </c>
    </row>
    <row r="66" spans="1:10" ht="24" x14ac:dyDescent="0.25">
      <c r="A66" s="32"/>
      <c r="B66" s="30"/>
      <c r="C66" s="25" t="s">
        <v>12</v>
      </c>
      <c r="D66" s="9">
        <v>92</v>
      </c>
      <c r="E66" s="10">
        <v>40</v>
      </c>
      <c r="F66" s="2">
        <f t="shared" si="0"/>
        <v>132</v>
      </c>
      <c r="G66" s="10"/>
      <c r="H66" s="2">
        <f t="shared" si="2"/>
        <v>132</v>
      </c>
      <c r="I66" s="10"/>
      <c r="J66" s="2">
        <f t="shared" si="3"/>
        <v>132</v>
      </c>
    </row>
    <row r="67" spans="1:10" ht="24" x14ac:dyDescent="0.25">
      <c r="A67" s="31" t="s">
        <v>103</v>
      </c>
      <c r="B67" s="29" t="s">
        <v>192</v>
      </c>
      <c r="C67" s="25" t="s">
        <v>24</v>
      </c>
      <c r="D67" s="9">
        <v>42</v>
      </c>
      <c r="E67" s="10">
        <v>27</v>
      </c>
      <c r="F67" s="2">
        <f t="shared" si="0"/>
        <v>69</v>
      </c>
      <c r="G67" s="10"/>
      <c r="H67" s="2">
        <f t="shared" si="2"/>
        <v>69</v>
      </c>
      <c r="I67" s="10"/>
      <c r="J67" s="2">
        <f t="shared" si="3"/>
        <v>69</v>
      </c>
    </row>
    <row r="68" spans="1:10" ht="24" x14ac:dyDescent="0.25">
      <c r="A68" s="32"/>
      <c r="B68" s="30"/>
      <c r="C68" s="25" t="s">
        <v>12</v>
      </c>
      <c r="D68" s="9">
        <v>318</v>
      </c>
      <c r="E68" s="10">
        <v>162</v>
      </c>
      <c r="F68" s="2">
        <f t="shared" si="0"/>
        <v>480</v>
      </c>
      <c r="G68" s="10"/>
      <c r="H68" s="2">
        <f t="shared" si="2"/>
        <v>480</v>
      </c>
      <c r="I68" s="10"/>
      <c r="J68" s="2">
        <f t="shared" si="3"/>
        <v>480</v>
      </c>
    </row>
    <row r="69" spans="1:10" ht="24" x14ac:dyDescent="0.25">
      <c r="A69" s="31" t="s">
        <v>104</v>
      </c>
      <c r="B69" s="29" t="s">
        <v>132</v>
      </c>
      <c r="C69" s="25" t="s">
        <v>24</v>
      </c>
      <c r="D69" s="9">
        <v>20</v>
      </c>
      <c r="E69" s="10">
        <v>11</v>
      </c>
      <c r="F69" s="2">
        <f t="shared" si="0"/>
        <v>31</v>
      </c>
      <c r="G69" s="10"/>
      <c r="H69" s="2">
        <f t="shared" si="2"/>
        <v>31</v>
      </c>
      <c r="I69" s="2"/>
      <c r="J69" s="2">
        <f t="shared" si="3"/>
        <v>31</v>
      </c>
    </row>
    <row r="70" spans="1:10" ht="24" x14ac:dyDescent="0.25">
      <c r="A70" s="32"/>
      <c r="B70" s="30"/>
      <c r="C70" s="25" t="s">
        <v>12</v>
      </c>
      <c r="D70" s="9">
        <v>163</v>
      </c>
      <c r="E70" s="10">
        <v>94</v>
      </c>
      <c r="F70" s="2">
        <f t="shared" si="0"/>
        <v>257</v>
      </c>
      <c r="G70" s="10"/>
      <c r="H70" s="2">
        <f t="shared" si="2"/>
        <v>257</v>
      </c>
      <c r="I70" s="2"/>
      <c r="J70" s="2">
        <f t="shared" si="3"/>
        <v>257</v>
      </c>
    </row>
    <row r="71" spans="1:10" ht="24" x14ac:dyDescent="0.25">
      <c r="A71" s="31" t="s">
        <v>105</v>
      </c>
      <c r="B71" s="29" t="s">
        <v>137</v>
      </c>
      <c r="C71" s="25" t="s">
        <v>24</v>
      </c>
      <c r="D71" s="9">
        <v>48</v>
      </c>
      <c r="E71" s="10">
        <v>13</v>
      </c>
      <c r="F71" s="2">
        <f t="shared" si="0"/>
        <v>61</v>
      </c>
      <c r="G71" s="10"/>
      <c r="H71" s="2">
        <f t="shared" si="2"/>
        <v>61</v>
      </c>
      <c r="I71" s="2"/>
      <c r="J71" s="2">
        <f t="shared" si="3"/>
        <v>61</v>
      </c>
    </row>
    <row r="72" spans="1:10" ht="24" x14ac:dyDescent="0.25">
      <c r="A72" s="32"/>
      <c r="B72" s="30"/>
      <c r="C72" s="25" t="s">
        <v>12</v>
      </c>
      <c r="D72" s="9">
        <v>522</v>
      </c>
      <c r="E72" s="10">
        <v>131</v>
      </c>
      <c r="F72" s="2">
        <f t="shared" si="0"/>
        <v>653</v>
      </c>
      <c r="G72" s="10"/>
      <c r="H72" s="2">
        <f t="shared" si="2"/>
        <v>653</v>
      </c>
      <c r="I72" s="2"/>
      <c r="J72" s="2">
        <f t="shared" si="3"/>
        <v>653</v>
      </c>
    </row>
    <row r="73" spans="1:10" ht="24" x14ac:dyDescent="0.25">
      <c r="A73" s="31" t="s">
        <v>106</v>
      </c>
      <c r="B73" s="37" t="s">
        <v>60</v>
      </c>
      <c r="C73" s="25" t="s">
        <v>24</v>
      </c>
      <c r="D73" s="2">
        <f>D75+D77+D79+D81+D83+D85+D87+D89+D91+D93+D95+D97+D99</f>
        <v>22</v>
      </c>
      <c r="E73" s="2">
        <f>E75+E77+E79+E81+E83+E85+E87+E89+E91+E93+E95+E97+E99</f>
        <v>19</v>
      </c>
      <c r="F73" s="2">
        <f t="shared" si="0"/>
        <v>41</v>
      </c>
      <c r="G73" s="2">
        <f>G75+G77+G79+G81+G83+G85+G87+G89+G91+G93+G95+G97+G99</f>
        <v>0</v>
      </c>
      <c r="H73" s="2">
        <f t="shared" si="2"/>
        <v>41</v>
      </c>
      <c r="I73" s="2">
        <f>I75+I77+I79+I81+I83+I85+I87+I89+I91+I93+I95+I97+I99</f>
        <v>0</v>
      </c>
      <c r="J73" s="2">
        <f t="shared" si="3"/>
        <v>41</v>
      </c>
    </row>
    <row r="74" spans="1:10" ht="24" x14ac:dyDescent="0.25">
      <c r="A74" s="32"/>
      <c r="B74" s="38"/>
      <c r="C74" s="25" t="s">
        <v>12</v>
      </c>
      <c r="D74" s="2">
        <f>D76+D78+D80+D82+D84+D86+D88+D90+D92+D94+D96+D98+D100</f>
        <v>56</v>
      </c>
      <c r="E74" s="2">
        <f>E76+E78+E80+E82+E84+E86+E88+E90+E92+E94+E96+E98+E100</f>
        <v>45</v>
      </c>
      <c r="F74" s="2">
        <f t="shared" si="0"/>
        <v>101</v>
      </c>
      <c r="G74" s="2">
        <f>G76+G78+G80+G82+G84+G86+G88+G90+G92+G94+G96+G98+G100</f>
        <v>0</v>
      </c>
      <c r="H74" s="2">
        <f t="shared" si="2"/>
        <v>101</v>
      </c>
      <c r="I74" s="2">
        <f>I76+I78+I80+I82+I84+I86+I88+I90+I92+I94+I96+I98+I100</f>
        <v>0</v>
      </c>
      <c r="J74" s="2">
        <f t="shared" si="3"/>
        <v>101</v>
      </c>
    </row>
    <row r="75" spans="1:10" ht="24" x14ac:dyDescent="0.25">
      <c r="A75" s="31" t="s">
        <v>107</v>
      </c>
      <c r="B75" s="29" t="s">
        <v>61</v>
      </c>
      <c r="C75" s="25" t="s">
        <v>24</v>
      </c>
      <c r="D75" s="9">
        <v>0</v>
      </c>
      <c r="E75" s="10">
        <v>0</v>
      </c>
      <c r="F75" s="2">
        <f t="shared" si="0"/>
        <v>0</v>
      </c>
      <c r="G75" s="10"/>
      <c r="H75" s="2">
        <f t="shared" si="2"/>
        <v>0</v>
      </c>
      <c r="I75" s="2"/>
      <c r="J75" s="2">
        <f t="shared" si="3"/>
        <v>0</v>
      </c>
    </row>
    <row r="76" spans="1:10" ht="24" x14ac:dyDescent="0.25">
      <c r="A76" s="32"/>
      <c r="B76" s="30"/>
      <c r="C76" s="25" t="s">
        <v>12</v>
      </c>
      <c r="D76" s="9">
        <v>0</v>
      </c>
      <c r="E76" s="10">
        <v>0</v>
      </c>
      <c r="F76" s="2">
        <f t="shared" ref="F76:F100" si="5">D76+E76</f>
        <v>0</v>
      </c>
      <c r="G76" s="10"/>
      <c r="H76" s="2">
        <f t="shared" ref="H76:H100" si="6">D76+E76+G76</f>
        <v>0</v>
      </c>
      <c r="I76" s="2"/>
      <c r="J76" s="2">
        <f t="shared" ref="J76:J100" si="7">D76+E76+G76+I76</f>
        <v>0</v>
      </c>
    </row>
    <row r="77" spans="1:10" ht="24" x14ac:dyDescent="0.25">
      <c r="A77" s="31" t="s">
        <v>108</v>
      </c>
      <c r="B77" s="29" t="s">
        <v>63</v>
      </c>
      <c r="C77" s="25" t="s">
        <v>24</v>
      </c>
      <c r="D77" s="9">
        <v>0</v>
      </c>
      <c r="E77" s="10">
        <v>0</v>
      </c>
      <c r="F77" s="2">
        <f t="shared" si="5"/>
        <v>0</v>
      </c>
      <c r="G77" s="10"/>
      <c r="H77" s="2">
        <f t="shared" si="6"/>
        <v>0</v>
      </c>
      <c r="I77" s="2"/>
      <c r="J77" s="2">
        <f t="shared" si="7"/>
        <v>0</v>
      </c>
    </row>
    <row r="78" spans="1:10" ht="24" x14ac:dyDescent="0.25">
      <c r="A78" s="32"/>
      <c r="B78" s="30"/>
      <c r="C78" s="25" t="s">
        <v>12</v>
      </c>
      <c r="D78" s="9">
        <v>0</v>
      </c>
      <c r="E78" s="10">
        <v>0</v>
      </c>
      <c r="F78" s="2">
        <f t="shared" si="5"/>
        <v>0</v>
      </c>
      <c r="G78" s="10"/>
      <c r="H78" s="2">
        <f t="shared" si="6"/>
        <v>0</v>
      </c>
      <c r="I78" s="2"/>
      <c r="J78" s="2">
        <f t="shared" si="7"/>
        <v>0</v>
      </c>
    </row>
    <row r="79" spans="1:10" ht="24" x14ac:dyDescent="0.25">
      <c r="A79" s="31" t="s">
        <v>109</v>
      </c>
      <c r="B79" s="29" t="s">
        <v>110</v>
      </c>
      <c r="C79" s="25" t="s">
        <v>24</v>
      </c>
      <c r="D79" s="9">
        <v>0</v>
      </c>
      <c r="E79" s="10">
        <v>0</v>
      </c>
      <c r="F79" s="2">
        <f t="shared" si="5"/>
        <v>0</v>
      </c>
      <c r="G79" s="10"/>
      <c r="H79" s="2">
        <f t="shared" si="6"/>
        <v>0</v>
      </c>
      <c r="I79" s="2"/>
      <c r="J79" s="2">
        <f t="shared" si="7"/>
        <v>0</v>
      </c>
    </row>
    <row r="80" spans="1:10" ht="24" x14ac:dyDescent="0.25">
      <c r="A80" s="32"/>
      <c r="B80" s="30"/>
      <c r="C80" s="25" t="s">
        <v>12</v>
      </c>
      <c r="D80" s="9">
        <v>0</v>
      </c>
      <c r="E80" s="10">
        <v>0</v>
      </c>
      <c r="F80" s="2">
        <f t="shared" si="5"/>
        <v>0</v>
      </c>
      <c r="G80" s="10"/>
      <c r="H80" s="2">
        <f t="shared" si="6"/>
        <v>0</v>
      </c>
      <c r="I80" s="2"/>
      <c r="J80" s="2">
        <f t="shared" si="7"/>
        <v>0</v>
      </c>
    </row>
    <row r="81" spans="1:10" ht="24" x14ac:dyDescent="0.25">
      <c r="A81" s="31" t="s">
        <v>111</v>
      </c>
      <c r="B81" s="29" t="s">
        <v>136</v>
      </c>
      <c r="C81" s="25" t="s">
        <v>24</v>
      </c>
      <c r="D81" s="9">
        <v>2</v>
      </c>
      <c r="E81" s="10">
        <v>0</v>
      </c>
      <c r="F81" s="2">
        <f t="shared" si="5"/>
        <v>2</v>
      </c>
      <c r="G81" s="10"/>
      <c r="H81" s="2">
        <f t="shared" si="6"/>
        <v>2</v>
      </c>
      <c r="I81" s="2"/>
      <c r="J81" s="2">
        <f t="shared" si="7"/>
        <v>2</v>
      </c>
    </row>
    <row r="82" spans="1:10" ht="24" x14ac:dyDescent="0.25">
      <c r="A82" s="32"/>
      <c r="B82" s="30"/>
      <c r="C82" s="25" t="s">
        <v>12</v>
      </c>
      <c r="D82" s="9">
        <v>3</v>
      </c>
      <c r="E82" s="10">
        <v>0</v>
      </c>
      <c r="F82" s="2">
        <f t="shared" si="5"/>
        <v>3</v>
      </c>
      <c r="G82" s="10"/>
      <c r="H82" s="2">
        <f t="shared" si="6"/>
        <v>3</v>
      </c>
      <c r="I82" s="2"/>
      <c r="J82" s="2">
        <f t="shared" si="7"/>
        <v>3</v>
      </c>
    </row>
    <row r="83" spans="1:10" ht="24" x14ac:dyDescent="0.25">
      <c r="A83" s="31" t="s">
        <v>112</v>
      </c>
      <c r="B83" s="29" t="s">
        <v>135</v>
      </c>
      <c r="C83" s="25" t="s">
        <v>24</v>
      </c>
      <c r="D83" s="9">
        <v>0</v>
      </c>
      <c r="E83" s="10">
        <v>0</v>
      </c>
      <c r="F83" s="2">
        <f t="shared" si="5"/>
        <v>0</v>
      </c>
      <c r="G83" s="10"/>
      <c r="H83" s="2">
        <f t="shared" si="6"/>
        <v>0</v>
      </c>
      <c r="I83" s="2"/>
      <c r="J83" s="2">
        <f t="shared" si="7"/>
        <v>0</v>
      </c>
    </row>
    <row r="84" spans="1:10" ht="24" x14ac:dyDescent="0.25">
      <c r="A84" s="32"/>
      <c r="B84" s="30"/>
      <c r="C84" s="25" t="s">
        <v>12</v>
      </c>
      <c r="D84" s="9">
        <v>0</v>
      </c>
      <c r="E84" s="10">
        <v>0</v>
      </c>
      <c r="F84" s="2">
        <f t="shared" si="5"/>
        <v>0</v>
      </c>
      <c r="G84" s="10"/>
      <c r="H84" s="2">
        <f t="shared" si="6"/>
        <v>0</v>
      </c>
      <c r="I84" s="2"/>
      <c r="J84" s="2">
        <f t="shared" si="7"/>
        <v>0</v>
      </c>
    </row>
    <row r="85" spans="1:10" ht="24" x14ac:dyDescent="0.25">
      <c r="A85" s="31" t="s">
        <v>113</v>
      </c>
      <c r="B85" s="29" t="s">
        <v>134</v>
      </c>
      <c r="C85" s="25" t="s">
        <v>24</v>
      </c>
      <c r="D85" s="9">
        <v>1</v>
      </c>
      <c r="E85" s="10">
        <v>3</v>
      </c>
      <c r="F85" s="2">
        <f t="shared" si="5"/>
        <v>4</v>
      </c>
      <c r="G85" s="10"/>
      <c r="H85" s="2">
        <f t="shared" si="6"/>
        <v>4</v>
      </c>
      <c r="I85" s="2"/>
      <c r="J85" s="2">
        <f t="shared" si="7"/>
        <v>4</v>
      </c>
    </row>
    <row r="86" spans="1:10" ht="24" x14ac:dyDescent="0.25">
      <c r="A86" s="32"/>
      <c r="B86" s="30"/>
      <c r="C86" s="25" t="s">
        <v>12</v>
      </c>
      <c r="D86" s="9">
        <v>3</v>
      </c>
      <c r="E86" s="10">
        <v>3</v>
      </c>
      <c r="F86" s="2">
        <f t="shared" si="5"/>
        <v>6</v>
      </c>
      <c r="G86" s="10"/>
      <c r="H86" s="2">
        <f t="shared" si="6"/>
        <v>6</v>
      </c>
      <c r="I86" s="2"/>
      <c r="J86" s="2">
        <f t="shared" si="7"/>
        <v>6</v>
      </c>
    </row>
    <row r="87" spans="1:10" ht="24" x14ac:dyDescent="0.25">
      <c r="A87" s="31" t="s">
        <v>114</v>
      </c>
      <c r="B87" s="29" t="s">
        <v>133</v>
      </c>
      <c r="C87" s="25" t="s">
        <v>24</v>
      </c>
      <c r="D87" s="9">
        <v>0</v>
      </c>
      <c r="E87" s="10">
        <v>4</v>
      </c>
      <c r="F87" s="2">
        <f t="shared" si="5"/>
        <v>4</v>
      </c>
      <c r="G87" s="10"/>
      <c r="H87" s="2">
        <f t="shared" si="6"/>
        <v>4</v>
      </c>
      <c r="I87" s="2"/>
      <c r="J87" s="2">
        <f t="shared" si="7"/>
        <v>4</v>
      </c>
    </row>
    <row r="88" spans="1:10" ht="24" x14ac:dyDescent="0.25">
      <c r="A88" s="32"/>
      <c r="B88" s="30"/>
      <c r="C88" s="25" t="s">
        <v>12</v>
      </c>
      <c r="D88" s="9">
        <v>0</v>
      </c>
      <c r="E88" s="10">
        <v>7</v>
      </c>
      <c r="F88" s="2">
        <f t="shared" si="5"/>
        <v>7</v>
      </c>
      <c r="G88" s="10"/>
      <c r="H88" s="2">
        <f t="shared" si="6"/>
        <v>7</v>
      </c>
      <c r="I88" s="2"/>
      <c r="J88" s="2">
        <f t="shared" si="7"/>
        <v>7</v>
      </c>
    </row>
    <row r="89" spans="1:10" ht="24" x14ac:dyDescent="0.25">
      <c r="A89" s="31" t="s">
        <v>115</v>
      </c>
      <c r="B89" s="29" t="s">
        <v>175</v>
      </c>
      <c r="C89" s="25" t="s">
        <v>24</v>
      </c>
      <c r="D89" s="9">
        <v>9</v>
      </c>
      <c r="E89" s="10">
        <v>2</v>
      </c>
      <c r="F89" s="2">
        <f t="shared" si="5"/>
        <v>11</v>
      </c>
      <c r="G89" s="10"/>
      <c r="H89" s="2">
        <f t="shared" si="6"/>
        <v>11</v>
      </c>
      <c r="I89" s="2"/>
      <c r="J89" s="2">
        <f t="shared" si="7"/>
        <v>11</v>
      </c>
    </row>
    <row r="90" spans="1:10" ht="24" x14ac:dyDescent="0.25">
      <c r="A90" s="32"/>
      <c r="B90" s="30"/>
      <c r="C90" s="25" t="s">
        <v>12</v>
      </c>
      <c r="D90" s="9">
        <v>17</v>
      </c>
      <c r="E90" s="10">
        <v>12</v>
      </c>
      <c r="F90" s="2">
        <f t="shared" si="5"/>
        <v>29</v>
      </c>
      <c r="G90" s="10"/>
      <c r="H90" s="2">
        <f t="shared" si="6"/>
        <v>29</v>
      </c>
      <c r="I90" s="2"/>
      <c r="J90" s="2">
        <f t="shared" si="7"/>
        <v>29</v>
      </c>
    </row>
    <row r="91" spans="1:10" ht="24" x14ac:dyDescent="0.25">
      <c r="A91" s="31" t="s">
        <v>116</v>
      </c>
      <c r="B91" s="29" t="s">
        <v>62</v>
      </c>
      <c r="C91" s="25" t="s">
        <v>24</v>
      </c>
      <c r="D91" s="9">
        <v>0</v>
      </c>
      <c r="E91" s="10">
        <v>0</v>
      </c>
      <c r="F91" s="2">
        <f t="shared" si="5"/>
        <v>0</v>
      </c>
      <c r="G91" s="10"/>
      <c r="H91" s="2">
        <f t="shared" si="6"/>
        <v>0</v>
      </c>
      <c r="I91" s="2"/>
      <c r="J91" s="2">
        <f t="shared" si="7"/>
        <v>0</v>
      </c>
    </row>
    <row r="92" spans="1:10" ht="24" x14ac:dyDescent="0.25">
      <c r="A92" s="32"/>
      <c r="B92" s="30"/>
      <c r="C92" s="25" t="s">
        <v>12</v>
      </c>
      <c r="D92" s="9">
        <v>0</v>
      </c>
      <c r="E92" s="10">
        <v>0</v>
      </c>
      <c r="F92" s="2">
        <f t="shared" si="5"/>
        <v>0</v>
      </c>
      <c r="G92" s="10"/>
      <c r="H92" s="2">
        <f t="shared" si="6"/>
        <v>0</v>
      </c>
      <c r="I92" s="2"/>
      <c r="J92" s="2">
        <f t="shared" si="7"/>
        <v>0</v>
      </c>
    </row>
    <row r="93" spans="1:10" ht="24" x14ac:dyDescent="0.25">
      <c r="A93" s="31" t="s">
        <v>117</v>
      </c>
      <c r="B93" s="29" t="s">
        <v>170</v>
      </c>
      <c r="C93" s="25" t="s">
        <v>24</v>
      </c>
      <c r="D93" s="9">
        <v>0</v>
      </c>
      <c r="E93" s="10">
        <v>0</v>
      </c>
      <c r="F93" s="2">
        <f t="shared" si="5"/>
        <v>0</v>
      </c>
      <c r="G93" s="10"/>
      <c r="H93" s="2">
        <f t="shared" si="6"/>
        <v>0</v>
      </c>
      <c r="I93" s="2"/>
      <c r="J93" s="2">
        <f t="shared" si="7"/>
        <v>0</v>
      </c>
    </row>
    <row r="94" spans="1:10" ht="24" x14ac:dyDescent="0.25">
      <c r="A94" s="32"/>
      <c r="B94" s="30"/>
      <c r="C94" s="25" t="s">
        <v>12</v>
      </c>
      <c r="D94" s="9">
        <v>0</v>
      </c>
      <c r="E94" s="10">
        <v>0</v>
      </c>
      <c r="F94" s="2">
        <f t="shared" si="5"/>
        <v>0</v>
      </c>
      <c r="G94" s="10"/>
      <c r="H94" s="2">
        <f t="shared" si="6"/>
        <v>0</v>
      </c>
      <c r="I94" s="2"/>
      <c r="J94" s="2">
        <f t="shared" si="7"/>
        <v>0</v>
      </c>
    </row>
    <row r="95" spans="1:10" ht="24" x14ac:dyDescent="0.25">
      <c r="A95" s="31" t="s">
        <v>118</v>
      </c>
      <c r="B95" s="29" t="s">
        <v>172</v>
      </c>
      <c r="C95" s="25" t="s">
        <v>24</v>
      </c>
      <c r="D95" s="9">
        <v>0</v>
      </c>
      <c r="E95" s="10">
        <v>0</v>
      </c>
      <c r="F95" s="2">
        <f t="shared" si="5"/>
        <v>0</v>
      </c>
      <c r="G95" s="10"/>
      <c r="H95" s="2">
        <f t="shared" si="6"/>
        <v>0</v>
      </c>
      <c r="I95" s="2"/>
      <c r="J95" s="2">
        <f t="shared" si="7"/>
        <v>0</v>
      </c>
    </row>
    <row r="96" spans="1:10" ht="24" x14ac:dyDescent="0.25">
      <c r="A96" s="32"/>
      <c r="B96" s="30"/>
      <c r="C96" s="25" t="s">
        <v>12</v>
      </c>
      <c r="D96" s="9">
        <v>0</v>
      </c>
      <c r="E96" s="10">
        <v>0</v>
      </c>
      <c r="F96" s="2">
        <f t="shared" si="5"/>
        <v>0</v>
      </c>
      <c r="G96" s="10"/>
      <c r="H96" s="2">
        <f t="shared" si="6"/>
        <v>0</v>
      </c>
      <c r="I96" s="2"/>
      <c r="J96" s="2">
        <f t="shared" si="7"/>
        <v>0</v>
      </c>
    </row>
    <row r="97" spans="1:10" ht="24" x14ac:dyDescent="0.25">
      <c r="A97" s="31" t="s">
        <v>169</v>
      </c>
      <c r="B97" s="29" t="s">
        <v>176</v>
      </c>
      <c r="C97" s="25" t="s">
        <v>24</v>
      </c>
      <c r="D97" s="9">
        <v>5</v>
      </c>
      <c r="E97" s="10">
        <v>0</v>
      </c>
      <c r="F97" s="2">
        <f t="shared" si="5"/>
        <v>5</v>
      </c>
      <c r="G97" s="10"/>
      <c r="H97" s="2">
        <f t="shared" si="6"/>
        <v>5</v>
      </c>
      <c r="I97" s="2"/>
      <c r="J97" s="2">
        <f t="shared" si="7"/>
        <v>5</v>
      </c>
    </row>
    <row r="98" spans="1:10" ht="24" x14ac:dyDescent="0.25">
      <c r="A98" s="32"/>
      <c r="B98" s="30"/>
      <c r="C98" s="25" t="s">
        <v>12</v>
      </c>
      <c r="D98" s="9">
        <v>22</v>
      </c>
      <c r="E98" s="10">
        <v>0</v>
      </c>
      <c r="F98" s="2">
        <f t="shared" si="5"/>
        <v>22</v>
      </c>
      <c r="G98" s="10"/>
      <c r="H98" s="2">
        <f t="shared" si="6"/>
        <v>22</v>
      </c>
      <c r="I98" s="2"/>
      <c r="J98" s="2">
        <f t="shared" si="7"/>
        <v>22</v>
      </c>
    </row>
    <row r="99" spans="1:10" ht="24" x14ac:dyDescent="0.25">
      <c r="A99" s="31" t="s">
        <v>174</v>
      </c>
      <c r="B99" s="29" t="s">
        <v>67</v>
      </c>
      <c r="C99" s="25" t="s">
        <v>24</v>
      </c>
      <c r="D99" s="9">
        <v>5</v>
      </c>
      <c r="E99" s="10">
        <v>10</v>
      </c>
      <c r="F99" s="2">
        <f t="shared" si="5"/>
        <v>15</v>
      </c>
      <c r="G99" s="10"/>
      <c r="H99" s="2">
        <f t="shared" si="6"/>
        <v>15</v>
      </c>
      <c r="I99" s="2"/>
      <c r="J99" s="2">
        <f t="shared" si="7"/>
        <v>15</v>
      </c>
    </row>
    <row r="100" spans="1:10" ht="24" x14ac:dyDescent="0.25">
      <c r="A100" s="32"/>
      <c r="B100" s="30"/>
      <c r="C100" s="25" t="s">
        <v>12</v>
      </c>
      <c r="D100" s="9">
        <v>11</v>
      </c>
      <c r="E100" s="10">
        <v>23</v>
      </c>
      <c r="F100" s="2">
        <f t="shared" si="5"/>
        <v>34</v>
      </c>
      <c r="G100" s="10"/>
      <c r="H100" s="2">
        <f t="shared" si="6"/>
        <v>34</v>
      </c>
      <c r="I100" s="2"/>
      <c r="J100" s="2">
        <f t="shared" si="7"/>
        <v>34</v>
      </c>
    </row>
    <row r="101" spans="1:10" x14ac:dyDescent="0.25">
      <c r="A101" s="31" t="s">
        <v>20</v>
      </c>
      <c r="B101" s="42" t="s">
        <v>68</v>
      </c>
      <c r="C101" s="25" t="s">
        <v>26</v>
      </c>
      <c r="D101" s="2">
        <f>D103+D105</f>
        <v>124</v>
      </c>
      <c r="E101" s="2">
        <f t="shared" ref="E101:I101" si="8">E103+E105</f>
        <v>101</v>
      </c>
      <c r="F101" s="2">
        <f t="shared" ref="F101:F106" si="9">D101+E101</f>
        <v>225</v>
      </c>
      <c r="G101" s="2">
        <f t="shared" si="8"/>
        <v>0</v>
      </c>
      <c r="H101" s="2">
        <f t="shared" ref="H101:H164" si="10">D101+E101+G101</f>
        <v>225</v>
      </c>
      <c r="I101" s="2">
        <f t="shared" si="8"/>
        <v>0</v>
      </c>
      <c r="J101" s="2">
        <f t="shared" ref="J101:J164" si="11">D101+E101+G101+I101</f>
        <v>225</v>
      </c>
    </row>
    <row r="102" spans="1:10" ht="24" x14ac:dyDescent="0.25">
      <c r="A102" s="32"/>
      <c r="B102" s="42"/>
      <c r="C102" s="25" t="s">
        <v>12</v>
      </c>
      <c r="D102" s="2">
        <f>D104+D106</f>
        <v>939</v>
      </c>
      <c r="E102" s="2">
        <f t="shared" ref="E102:I102" si="12">E104+E106</f>
        <v>669</v>
      </c>
      <c r="F102" s="2">
        <f t="shared" si="9"/>
        <v>1608</v>
      </c>
      <c r="G102" s="2">
        <f t="shared" si="12"/>
        <v>0</v>
      </c>
      <c r="H102" s="2">
        <f t="shared" si="10"/>
        <v>1608</v>
      </c>
      <c r="I102" s="2">
        <f t="shared" si="12"/>
        <v>0</v>
      </c>
      <c r="J102" s="2">
        <f t="shared" si="11"/>
        <v>1608</v>
      </c>
    </row>
    <row r="103" spans="1:10" x14ac:dyDescent="0.25">
      <c r="A103" s="31" t="s">
        <v>85</v>
      </c>
      <c r="B103" s="42" t="s">
        <v>28</v>
      </c>
      <c r="C103" s="25" t="s">
        <v>26</v>
      </c>
      <c r="D103" s="9">
        <v>113</v>
      </c>
      <c r="E103" s="10">
        <v>80</v>
      </c>
      <c r="F103" s="2">
        <f t="shared" si="9"/>
        <v>193</v>
      </c>
      <c r="G103" s="10"/>
      <c r="H103" s="2">
        <f t="shared" si="10"/>
        <v>193</v>
      </c>
      <c r="I103" s="2"/>
      <c r="J103" s="2">
        <f t="shared" si="11"/>
        <v>193</v>
      </c>
    </row>
    <row r="104" spans="1:10" ht="24" x14ac:dyDescent="0.25">
      <c r="A104" s="32"/>
      <c r="B104" s="42"/>
      <c r="C104" s="25" t="s">
        <v>12</v>
      </c>
      <c r="D104" s="9">
        <v>919</v>
      </c>
      <c r="E104" s="10">
        <v>627</v>
      </c>
      <c r="F104" s="2">
        <f t="shared" si="9"/>
        <v>1546</v>
      </c>
      <c r="G104" s="10"/>
      <c r="H104" s="2">
        <f t="shared" si="10"/>
        <v>1546</v>
      </c>
      <c r="I104" s="2"/>
      <c r="J104" s="2">
        <f t="shared" si="11"/>
        <v>1546</v>
      </c>
    </row>
    <row r="105" spans="1:10" x14ac:dyDescent="0.25">
      <c r="A105" s="31" t="s">
        <v>52</v>
      </c>
      <c r="B105" s="42" t="s">
        <v>190</v>
      </c>
      <c r="C105" s="25" t="s">
        <v>26</v>
      </c>
      <c r="D105" s="9">
        <v>11</v>
      </c>
      <c r="E105" s="10">
        <v>21</v>
      </c>
      <c r="F105" s="2">
        <f t="shared" si="9"/>
        <v>32</v>
      </c>
      <c r="G105" s="10"/>
      <c r="H105" s="2">
        <f t="shared" si="10"/>
        <v>32</v>
      </c>
      <c r="I105" s="2"/>
      <c r="J105" s="2">
        <f t="shared" si="11"/>
        <v>32</v>
      </c>
    </row>
    <row r="106" spans="1:10" ht="24" x14ac:dyDescent="0.25">
      <c r="A106" s="32"/>
      <c r="B106" s="42"/>
      <c r="C106" s="25" t="s">
        <v>12</v>
      </c>
      <c r="D106" s="9">
        <v>20</v>
      </c>
      <c r="E106" s="10">
        <v>42</v>
      </c>
      <c r="F106" s="2">
        <f t="shared" si="9"/>
        <v>62</v>
      </c>
      <c r="G106" s="10"/>
      <c r="H106" s="2">
        <f t="shared" si="10"/>
        <v>62</v>
      </c>
      <c r="I106" s="2"/>
      <c r="J106" s="2">
        <f t="shared" si="11"/>
        <v>62</v>
      </c>
    </row>
    <row r="107" spans="1:10" ht="36" x14ac:dyDescent="0.25">
      <c r="A107" s="31" t="s">
        <v>21</v>
      </c>
      <c r="B107" s="37" t="s">
        <v>32</v>
      </c>
      <c r="C107" s="25" t="s">
        <v>33</v>
      </c>
      <c r="D107" s="2">
        <f>D111+D145</f>
        <v>744</v>
      </c>
      <c r="E107" s="2">
        <f t="shared" ref="E107:I107" si="13">E111+E145</f>
        <v>226</v>
      </c>
      <c r="F107" s="2">
        <f>D107+E107</f>
        <v>970</v>
      </c>
      <c r="G107" s="2">
        <f t="shared" si="13"/>
        <v>0</v>
      </c>
      <c r="H107" s="2">
        <f t="shared" si="10"/>
        <v>970</v>
      </c>
      <c r="I107" s="2">
        <f t="shared" si="13"/>
        <v>0</v>
      </c>
      <c r="J107" s="2">
        <f t="shared" si="11"/>
        <v>970</v>
      </c>
    </row>
    <row r="108" spans="1:10" x14ac:dyDescent="0.25">
      <c r="A108" s="35"/>
      <c r="B108" s="43"/>
      <c r="C108" s="4" t="s">
        <v>65</v>
      </c>
      <c r="D108" s="2">
        <f>D112+D146</f>
        <v>299</v>
      </c>
      <c r="E108" s="2">
        <f>E112+E146</f>
        <v>78</v>
      </c>
      <c r="F108" s="2">
        <f t="shared" ref="F108:F171" si="14">D108+E108</f>
        <v>377</v>
      </c>
      <c r="G108" s="2">
        <f>G112+G146</f>
        <v>0</v>
      </c>
      <c r="H108" s="2">
        <f t="shared" si="10"/>
        <v>377</v>
      </c>
      <c r="I108" s="2">
        <f>I112+I146</f>
        <v>0</v>
      </c>
      <c r="J108" s="2">
        <f t="shared" si="11"/>
        <v>377</v>
      </c>
    </row>
    <row r="109" spans="1:10" x14ac:dyDescent="0.25">
      <c r="A109" s="35"/>
      <c r="B109" s="43"/>
      <c r="C109" s="4" t="s">
        <v>64</v>
      </c>
      <c r="D109" s="2">
        <f>D113+D147</f>
        <v>211</v>
      </c>
      <c r="E109" s="2">
        <f>E113+E147</f>
        <v>57</v>
      </c>
      <c r="F109" s="2">
        <f t="shared" si="14"/>
        <v>268</v>
      </c>
      <c r="G109" s="2">
        <f>G113+G147</f>
        <v>0</v>
      </c>
      <c r="H109" s="2">
        <f t="shared" si="10"/>
        <v>268</v>
      </c>
      <c r="I109" s="2">
        <f>I113+I147</f>
        <v>0</v>
      </c>
      <c r="J109" s="2">
        <f t="shared" si="11"/>
        <v>268</v>
      </c>
    </row>
    <row r="110" spans="1:10" x14ac:dyDescent="0.25">
      <c r="A110" s="32"/>
      <c r="B110" s="38"/>
      <c r="C110" s="4" t="s">
        <v>66</v>
      </c>
      <c r="D110" s="2">
        <f>D114+D148</f>
        <v>234</v>
      </c>
      <c r="E110" s="2">
        <f>E114+E148</f>
        <v>91</v>
      </c>
      <c r="F110" s="2">
        <f t="shared" si="14"/>
        <v>325</v>
      </c>
      <c r="G110" s="2">
        <f>G114+G148</f>
        <v>0</v>
      </c>
      <c r="H110" s="2">
        <f t="shared" si="10"/>
        <v>325</v>
      </c>
      <c r="I110" s="2">
        <f>I114+I148</f>
        <v>0</v>
      </c>
      <c r="J110" s="2">
        <f t="shared" si="11"/>
        <v>325</v>
      </c>
    </row>
    <row r="111" spans="1:10" ht="36" x14ac:dyDescent="0.25">
      <c r="A111" s="39" t="s">
        <v>23</v>
      </c>
      <c r="B111" s="37" t="s">
        <v>179</v>
      </c>
      <c r="C111" s="25" t="s">
        <v>34</v>
      </c>
      <c r="D111" s="2">
        <f>D112+D113+D114</f>
        <v>732</v>
      </c>
      <c r="E111" s="2">
        <f t="shared" ref="E111:I111" si="15">E112+E113+E114</f>
        <v>203</v>
      </c>
      <c r="F111" s="2">
        <f t="shared" si="14"/>
        <v>935</v>
      </c>
      <c r="G111" s="2">
        <f t="shared" si="15"/>
        <v>0</v>
      </c>
      <c r="H111" s="2">
        <f t="shared" si="10"/>
        <v>935</v>
      </c>
      <c r="I111" s="2">
        <f t="shared" si="15"/>
        <v>0</v>
      </c>
      <c r="J111" s="2">
        <f t="shared" si="11"/>
        <v>935</v>
      </c>
    </row>
    <row r="112" spans="1:10" x14ac:dyDescent="0.25">
      <c r="A112" s="40"/>
      <c r="B112" s="36"/>
      <c r="C112" s="4" t="s">
        <v>65</v>
      </c>
      <c r="D112" s="2">
        <f>D115+D118+D121+D124+D127+D130+D133+D136+D139+D142</f>
        <v>295</v>
      </c>
      <c r="E112" s="2">
        <f t="shared" ref="E112:I112" si="16">E115+E118+E121+E124+E127+E130+E133+E136+E139+E142</f>
        <v>69</v>
      </c>
      <c r="F112" s="2">
        <f t="shared" si="14"/>
        <v>364</v>
      </c>
      <c r="G112" s="2">
        <f t="shared" si="16"/>
        <v>0</v>
      </c>
      <c r="H112" s="2">
        <f t="shared" si="10"/>
        <v>364</v>
      </c>
      <c r="I112" s="2">
        <f t="shared" si="16"/>
        <v>0</v>
      </c>
      <c r="J112" s="2">
        <f t="shared" si="11"/>
        <v>364</v>
      </c>
    </row>
    <row r="113" spans="1:10" x14ac:dyDescent="0.25">
      <c r="A113" s="40"/>
      <c r="B113" s="36"/>
      <c r="C113" s="4" t="s">
        <v>64</v>
      </c>
      <c r="D113" s="2">
        <f t="shared" ref="D113:I114" si="17">D116+D119+D122+D125+D128+D131+D134+D137+D140+D143</f>
        <v>209</v>
      </c>
      <c r="E113" s="2">
        <f t="shared" si="17"/>
        <v>52</v>
      </c>
      <c r="F113" s="2">
        <f t="shared" si="14"/>
        <v>261</v>
      </c>
      <c r="G113" s="2">
        <f t="shared" si="17"/>
        <v>0</v>
      </c>
      <c r="H113" s="2">
        <f t="shared" si="10"/>
        <v>261</v>
      </c>
      <c r="I113" s="2">
        <f t="shared" si="17"/>
        <v>0</v>
      </c>
      <c r="J113" s="2">
        <f t="shared" si="11"/>
        <v>261</v>
      </c>
    </row>
    <row r="114" spans="1:10" x14ac:dyDescent="0.25">
      <c r="A114" s="41"/>
      <c r="B114" s="30"/>
      <c r="C114" s="4" t="s">
        <v>66</v>
      </c>
      <c r="D114" s="2">
        <f t="shared" si="17"/>
        <v>228</v>
      </c>
      <c r="E114" s="2">
        <f t="shared" si="17"/>
        <v>82</v>
      </c>
      <c r="F114" s="2">
        <f t="shared" si="14"/>
        <v>310</v>
      </c>
      <c r="G114" s="2">
        <f t="shared" si="17"/>
        <v>0</v>
      </c>
      <c r="H114" s="2">
        <f t="shared" si="10"/>
        <v>310</v>
      </c>
      <c r="I114" s="2">
        <f t="shared" si="17"/>
        <v>0</v>
      </c>
      <c r="J114" s="2">
        <f t="shared" si="11"/>
        <v>310</v>
      </c>
    </row>
    <row r="115" spans="1:10" x14ac:dyDescent="0.25">
      <c r="A115" s="31" t="s">
        <v>120</v>
      </c>
      <c r="B115" s="29" t="s">
        <v>130</v>
      </c>
      <c r="C115" s="5" t="s">
        <v>65</v>
      </c>
      <c r="D115" s="9">
        <v>23</v>
      </c>
      <c r="E115" s="10">
        <v>17</v>
      </c>
      <c r="F115" s="2">
        <f t="shared" si="14"/>
        <v>40</v>
      </c>
      <c r="G115" s="11"/>
      <c r="H115" s="2">
        <f t="shared" si="10"/>
        <v>40</v>
      </c>
      <c r="I115" s="2"/>
      <c r="J115" s="2">
        <f t="shared" si="11"/>
        <v>40</v>
      </c>
    </row>
    <row r="116" spans="1:10" x14ac:dyDescent="0.25">
      <c r="A116" s="35"/>
      <c r="B116" s="36"/>
      <c r="C116" s="5" t="s">
        <v>64</v>
      </c>
      <c r="D116" s="9">
        <v>18</v>
      </c>
      <c r="E116" s="10">
        <v>11</v>
      </c>
      <c r="F116" s="2">
        <f t="shared" si="14"/>
        <v>29</v>
      </c>
      <c r="G116" s="11"/>
      <c r="H116" s="2">
        <f t="shared" si="10"/>
        <v>29</v>
      </c>
      <c r="I116" s="2"/>
      <c r="J116" s="2">
        <f t="shared" si="11"/>
        <v>29</v>
      </c>
    </row>
    <row r="117" spans="1:10" x14ac:dyDescent="0.25">
      <c r="A117" s="32"/>
      <c r="B117" s="30"/>
      <c r="C117" s="5" t="s">
        <v>66</v>
      </c>
      <c r="D117" s="9">
        <v>10</v>
      </c>
      <c r="E117" s="10">
        <v>14</v>
      </c>
      <c r="F117" s="2">
        <f t="shared" si="14"/>
        <v>24</v>
      </c>
      <c r="G117" s="11"/>
      <c r="H117" s="2">
        <f t="shared" si="10"/>
        <v>24</v>
      </c>
      <c r="I117" s="2"/>
      <c r="J117" s="2">
        <f t="shared" si="11"/>
        <v>24</v>
      </c>
    </row>
    <row r="118" spans="1:10" x14ac:dyDescent="0.25">
      <c r="A118" s="31" t="s">
        <v>121</v>
      </c>
      <c r="B118" s="29" t="s">
        <v>131</v>
      </c>
      <c r="C118" s="5" t="s">
        <v>65</v>
      </c>
      <c r="D118" s="9">
        <v>23</v>
      </c>
      <c r="E118" s="10">
        <v>4</v>
      </c>
      <c r="F118" s="2">
        <f t="shared" si="14"/>
        <v>27</v>
      </c>
      <c r="G118" s="11"/>
      <c r="H118" s="2">
        <f t="shared" si="10"/>
        <v>27</v>
      </c>
      <c r="I118" s="2"/>
      <c r="J118" s="2">
        <f t="shared" si="11"/>
        <v>27</v>
      </c>
    </row>
    <row r="119" spans="1:10" x14ac:dyDescent="0.25">
      <c r="A119" s="35"/>
      <c r="B119" s="36"/>
      <c r="C119" s="5" t="s">
        <v>64</v>
      </c>
      <c r="D119" s="9">
        <v>33</v>
      </c>
      <c r="E119" s="10">
        <v>2</v>
      </c>
      <c r="F119" s="2">
        <f t="shared" si="14"/>
        <v>35</v>
      </c>
      <c r="G119" s="11"/>
      <c r="H119" s="2">
        <f t="shared" si="10"/>
        <v>35</v>
      </c>
      <c r="I119" s="2"/>
      <c r="J119" s="2">
        <f t="shared" si="11"/>
        <v>35</v>
      </c>
    </row>
    <row r="120" spans="1:10" x14ac:dyDescent="0.25">
      <c r="A120" s="32"/>
      <c r="B120" s="30"/>
      <c r="C120" s="5" t="s">
        <v>66</v>
      </c>
      <c r="D120" s="9">
        <v>33</v>
      </c>
      <c r="E120" s="10">
        <v>24</v>
      </c>
      <c r="F120" s="2">
        <f t="shared" si="14"/>
        <v>57</v>
      </c>
      <c r="G120" s="11"/>
      <c r="H120" s="2">
        <f t="shared" si="10"/>
        <v>57</v>
      </c>
      <c r="I120" s="2"/>
      <c r="J120" s="2">
        <f t="shared" si="11"/>
        <v>57</v>
      </c>
    </row>
    <row r="121" spans="1:10" x14ac:dyDescent="0.25">
      <c r="A121" s="31" t="s">
        <v>122</v>
      </c>
      <c r="B121" s="29" t="s">
        <v>119</v>
      </c>
      <c r="C121" s="5" t="s">
        <v>65</v>
      </c>
      <c r="D121" s="9">
        <v>0</v>
      </c>
      <c r="E121" s="10">
        <v>8</v>
      </c>
      <c r="F121" s="2">
        <f t="shared" si="14"/>
        <v>8</v>
      </c>
      <c r="G121" s="11"/>
      <c r="H121" s="2">
        <f t="shared" si="10"/>
        <v>8</v>
      </c>
      <c r="I121" s="2"/>
      <c r="J121" s="2">
        <f t="shared" si="11"/>
        <v>8</v>
      </c>
    </row>
    <row r="122" spans="1:10" x14ac:dyDescent="0.25">
      <c r="A122" s="35"/>
      <c r="B122" s="36"/>
      <c r="C122" s="5" t="s">
        <v>64</v>
      </c>
      <c r="D122" s="9">
        <v>0</v>
      </c>
      <c r="E122" s="10">
        <v>3</v>
      </c>
      <c r="F122" s="2">
        <f t="shared" si="14"/>
        <v>3</v>
      </c>
      <c r="G122" s="11"/>
      <c r="H122" s="2">
        <f t="shared" si="10"/>
        <v>3</v>
      </c>
      <c r="I122" s="2"/>
      <c r="J122" s="2">
        <f t="shared" si="11"/>
        <v>3</v>
      </c>
    </row>
    <row r="123" spans="1:10" x14ac:dyDescent="0.25">
      <c r="A123" s="32"/>
      <c r="B123" s="30"/>
      <c r="C123" s="5" t="s">
        <v>66</v>
      </c>
      <c r="D123" s="9">
        <v>0</v>
      </c>
      <c r="E123" s="10">
        <v>4</v>
      </c>
      <c r="F123" s="2">
        <f t="shared" si="14"/>
        <v>4</v>
      </c>
      <c r="G123" s="11"/>
      <c r="H123" s="2">
        <f t="shared" si="10"/>
        <v>4</v>
      </c>
      <c r="I123" s="2"/>
      <c r="J123" s="2">
        <f t="shared" si="11"/>
        <v>4</v>
      </c>
    </row>
    <row r="124" spans="1:10" x14ac:dyDescent="0.25">
      <c r="A124" s="31" t="s">
        <v>123</v>
      </c>
      <c r="B124" s="29" t="s">
        <v>99</v>
      </c>
      <c r="C124" s="5" t="s">
        <v>65</v>
      </c>
      <c r="D124" s="9">
        <v>0</v>
      </c>
      <c r="E124" s="10">
        <v>0</v>
      </c>
      <c r="F124" s="2">
        <f t="shared" si="14"/>
        <v>0</v>
      </c>
      <c r="G124" s="11"/>
      <c r="H124" s="2">
        <f t="shared" si="10"/>
        <v>0</v>
      </c>
      <c r="I124" s="2"/>
      <c r="J124" s="2">
        <f t="shared" si="11"/>
        <v>0</v>
      </c>
    </row>
    <row r="125" spans="1:10" x14ac:dyDescent="0.25">
      <c r="A125" s="35"/>
      <c r="B125" s="36"/>
      <c r="C125" s="5" t="s">
        <v>64</v>
      </c>
      <c r="D125" s="9">
        <v>0</v>
      </c>
      <c r="E125" s="10">
        <v>0</v>
      </c>
      <c r="F125" s="2">
        <f t="shared" si="14"/>
        <v>0</v>
      </c>
      <c r="G125" s="11"/>
      <c r="H125" s="2">
        <f t="shared" si="10"/>
        <v>0</v>
      </c>
      <c r="I125" s="2"/>
      <c r="J125" s="2">
        <f t="shared" si="11"/>
        <v>0</v>
      </c>
    </row>
    <row r="126" spans="1:10" x14ac:dyDescent="0.25">
      <c r="A126" s="32"/>
      <c r="B126" s="30"/>
      <c r="C126" s="5" t="s">
        <v>66</v>
      </c>
      <c r="D126" s="9">
        <v>0</v>
      </c>
      <c r="E126" s="10">
        <v>0</v>
      </c>
      <c r="F126" s="2">
        <f t="shared" si="14"/>
        <v>0</v>
      </c>
      <c r="G126" s="11"/>
      <c r="H126" s="2">
        <f t="shared" si="10"/>
        <v>0</v>
      </c>
      <c r="I126" s="2"/>
      <c r="J126" s="2">
        <f t="shared" si="11"/>
        <v>0</v>
      </c>
    </row>
    <row r="127" spans="1:10" x14ac:dyDescent="0.25">
      <c r="A127" s="31" t="s">
        <v>124</v>
      </c>
      <c r="B127" s="29" t="s">
        <v>100</v>
      </c>
      <c r="C127" s="5" t="s">
        <v>65</v>
      </c>
      <c r="D127" s="9">
        <v>0</v>
      </c>
      <c r="E127" s="10">
        <v>0</v>
      </c>
      <c r="F127" s="2">
        <f t="shared" si="14"/>
        <v>0</v>
      </c>
      <c r="G127" s="11"/>
      <c r="H127" s="2">
        <f t="shared" si="10"/>
        <v>0</v>
      </c>
      <c r="I127" s="2"/>
      <c r="J127" s="2">
        <f t="shared" si="11"/>
        <v>0</v>
      </c>
    </row>
    <row r="128" spans="1:10" x14ac:dyDescent="0.25">
      <c r="A128" s="35"/>
      <c r="B128" s="36"/>
      <c r="C128" s="5" t="s">
        <v>64</v>
      </c>
      <c r="D128" s="9">
        <v>0</v>
      </c>
      <c r="E128" s="10">
        <v>0</v>
      </c>
      <c r="F128" s="2">
        <f t="shared" si="14"/>
        <v>0</v>
      </c>
      <c r="G128" s="11"/>
      <c r="H128" s="2">
        <f t="shared" si="10"/>
        <v>0</v>
      </c>
      <c r="I128" s="2"/>
      <c r="J128" s="2">
        <f t="shared" si="11"/>
        <v>0</v>
      </c>
    </row>
    <row r="129" spans="1:10" x14ac:dyDescent="0.25">
      <c r="A129" s="32"/>
      <c r="B129" s="30"/>
      <c r="C129" s="5" t="s">
        <v>66</v>
      </c>
      <c r="D129" s="9">
        <v>0</v>
      </c>
      <c r="E129" s="10">
        <v>0</v>
      </c>
      <c r="F129" s="2">
        <f t="shared" si="14"/>
        <v>0</v>
      </c>
      <c r="G129" s="11"/>
      <c r="H129" s="2">
        <f t="shared" si="10"/>
        <v>0</v>
      </c>
      <c r="I129" s="2"/>
      <c r="J129" s="2">
        <f t="shared" si="11"/>
        <v>0</v>
      </c>
    </row>
    <row r="130" spans="1:10" x14ac:dyDescent="0.25">
      <c r="A130" s="31" t="s">
        <v>125</v>
      </c>
      <c r="B130" s="29" t="s">
        <v>101</v>
      </c>
      <c r="C130" s="5" t="s">
        <v>65</v>
      </c>
      <c r="D130" s="9">
        <v>0</v>
      </c>
      <c r="E130" s="10">
        <v>0</v>
      </c>
      <c r="F130" s="2">
        <f t="shared" si="14"/>
        <v>0</v>
      </c>
      <c r="G130" s="11"/>
      <c r="H130" s="2">
        <f t="shared" si="10"/>
        <v>0</v>
      </c>
      <c r="I130" s="2"/>
      <c r="J130" s="2">
        <f t="shared" si="11"/>
        <v>0</v>
      </c>
    </row>
    <row r="131" spans="1:10" x14ac:dyDescent="0.25">
      <c r="A131" s="35"/>
      <c r="B131" s="36"/>
      <c r="C131" s="5" t="s">
        <v>64</v>
      </c>
      <c r="D131" s="9">
        <v>0</v>
      </c>
      <c r="E131" s="10">
        <v>0</v>
      </c>
      <c r="F131" s="2">
        <f t="shared" si="14"/>
        <v>0</v>
      </c>
      <c r="G131" s="11"/>
      <c r="H131" s="2">
        <f t="shared" si="10"/>
        <v>0</v>
      </c>
      <c r="I131" s="2"/>
      <c r="J131" s="2">
        <f t="shared" si="11"/>
        <v>0</v>
      </c>
    </row>
    <row r="132" spans="1:10" x14ac:dyDescent="0.25">
      <c r="A132" s="32"/>
      <c r="B132" s="30"/>
      <c r="C132" s="5" t="s">
        <v>66</v>
      </c>
      <c r="D132" s="9">
        <v>0</v>
      </c>
      <c r="E132" s="10">
        <v>0</v>
      </c>
      <c r="F132" s="2">
        <f t="shared" si="14"/>
        <v>0</v>
      </c>
      <c r="G132" s="11"/>
      <c r="H132" s="2">
        <f t="shared" si="10"/>
        <v>0</v>
      </c>
      <c r="I132" s="2"/>
      <c r="J132" s="2">
        <f t="shared" si="11"/>
        <v>0</v>
      </c>
    </row>
    <row r="133" spans="1:10" x14ac:dyDescent="0.25">
      <c r="A133" s="31" t="s">
        <v>126</v>
      </c>
      <c r="B133" s="29" t="s">
        <v>138</v>
      </c>
      <c r="C133" s="5" t="s">
        <v>65</v>
      </c>
      <c r="D133" s="9">
        <v>8</v>
      </c>
      <c r="E133" s="10">
        <v>2</v>
      </c>
      <c r="F133" s="2">
        <f t="shared" si="14"/>
        <v>10</v>
      </c>
      <c r="G133" s="11"/>
      <c r="H133" s="2">
        <f t="shared" si="10"/>
        <v>10</v>
      </c>
      <c r="I133" s="2"/>
      <c r="J133" s="2">
        <f t="shared" si="11"/>
        <v>10</v>
      </c>
    </row>
    <row r="134" spans="1:10" x14ac:dyDescent="0.25">
      <c r="A134" s="35"/>
      <c r="B134" s="36"/>
      <c r="C134" s="5" t="s">
        <v>64</v>
      </c>
      <c r="D134" s="9">
        <v>3</v>
      </c>
      <c r="E134" s="10">
        <v>0</v>
      </c>
      <c r="F134" s="2">
        <f t="shared" si="14"/>
        <v>3</v>
      </c>
      <c r="G134" s="11"/>
      <c r="H134" s="2">
        <f t="shared" si="10"/>
        <v>3</v>
      </c>
      <c r="I134" s="2"/>
      <c r="J134" s="2">
        <f t="shared" si="11"/>
        <v>3</v>
      </c>
    </row>
    <row r="135" spans="1:10" x14ac:dyDescent="0.25">
      <c r="A135" s="32"/>
      <c r="B135" s="30"/>
      <c r="C135" s="5" t="s">
        <v>66</v>
      </c>
      <c r="D135" s="9">
        <v>10</v>
      </c>
      <c r="E135" s="10">
        <v>0</v>
      </c>
      <c r="F135" s="2">
        <f t="shared" si="14"/>
        <v>10</v>
      </c>
      <c r="G135" s="11"/>
      <c r="H135" s="2">
        <f t="shared" si="10"/>
        <v>10</v>
      </c>
      <c r="I135" s="2"/>
      <c r="J135" s="2">
        <f t="shared" si="11"/>
        <v>10</v>
      </c>
    </row>
    <row r="136" spans="1:10" x14ac:dyDescent="0.25">
      <c r="A136" s="31" t="s">
        <v>127</v>
      </c>
      <c r="B136" s="29" t="s">
        <v>197</v>
      </c>
      <c r="C136" s="5" t="s">
        <v>65</v>
      </c>
      <c r="D136" s="9">
        <v>21</v>
      </c>
      <c r="E136" s="10">
        <v>13</v>
      </c>
      <c r="F136" s="2">
        <f t="shared" si="14"/>
        <v>34</v>
      </c>
      <c r="G136" s="11"/>
      <c r="H136" s="2">
        <f t="shared" si="10"/>
        <v>34</v>
      </c>
      <c r="I136" s="2"/>
      <c r="J136" s="2">
        <f t="shared" si="11"/>
        <v>34</v>
      </c>
    </row>
    <row r="137" spans="1:10" x14ac:dyDescent="0.25">
      <c r="A137" s="35"/>
      <c r="B137" s="36"/>
      <c r="C137" s="5" t="s">
        <v>64</v>
      </c>
      <c r="D137" s="9">
        <v>15</v>
      </c>
      <c r="E137" s="10">
        <v>15</v>
      </c>
      <c r="F137" s="2">
        <f t="shared" si="14"/>
        <v>30</v>
      </c>
      <c r="G137" s="11"/>
      <c r="H137" s="2">
        <f t="shared" si="10"/>
        <v>30</v>
      </c>
      <c r="I137" s="2"/>
      <c r="J137" s="2">
        <f t="shared" si="11"/>
        <v>30</v>
      </c>
    </row>
    <row r="138" spans="1:10" x14ac:dyDescent="0.25">
      <c r="A138" s="32"/>
      <c r="B138" s="30"/>
      <c r="C138" s="5" t="s">
        <v>66</v>
      </c>
      <c r="D138" s="9">
        <v>24</v>
      </c>
      <c r="E138" s="10">
        <v>12</v>
      </c>
      <c r="F138" s="2">
        <f t="shared" si="14"/>
        <v>36</v>
      </c>
      <c r="G138" s="11"/>
      <c r="H138" s="2">
        <f t="shared" si="10"/>
        <v>36</v>
      </c>
      <c r="I138" s="2"/>
      <c r="J138" s="2">
        <f t="shared" si="11"/>
        <v>36</v>
      </c>
    </row>
    <row r="139" spans="1:10" x14ac:dyDescent="0.25">
      <c r="A139" s="31" t="s">
        <v>128</v>
      </c>
      <c r="B139" s="29" t="s">
        <v>132</v>
      </c>
      <c r="C139" s="5" t="s">
        <v>65</v>
      </c>
      <c r="D139" s="9">
        <v>50</v>
      </c>
      <c r="E139" s="10">
        <v>18</v>
      </c>
      <c r="F139" s="2">
        <f t="shared" si="14"/>
        <v>68</v>
      </c>
      <c r="G139" s="11"/>
      <c r="H139" s="2">
        <f t="shared" si="10"/>
        <v>68</v>
      </c>
      <c r="I139" s="2"/>
      <c r="J139" s="2">
        <f t="shared" si="11"/>
        <v>68</v>
      </c>
    </row>
    <row r="140" spans="1:10" x14ac:dyDescent="0.25">
      <c r="A140" s="35"/>
      <c r="B140" s="36"/>
      <c r="C140" s="5" t="s">
        <v>64</v>
      </c>
      <c r="D140" s="9">
        <v>40</v>
      </c>
      <c r="E140" s="10">
        <v>17</v>
      </c>
      <c r="F140" s="2">
        <f t="shared" si="14"/>
        <v>57</v>
      </c>
      <c r="G140" s="11"/>
      <c r="H140" s="2">
        <f t="shared" si="10"/>
        <v>57</v>
      </c>
      <c r="I140" s="2"/>
      <c r="J140" s="2">
        <f t="shared" si="11"/>
        <v>57</v>
      </c>
    </row>
    <row r="141" spans="1:10" x14ac:dyDescent="0.25">
      <c r="A141" s="32"/>
      <c r="B141" s="30"/>
      <c r="C141" s="5" t="s">
        <v>66</v>
      </c>
      <c r="D141" s="9">
        <v>44</v>
      </c>
      <c r="E141" s="10">
        <v>12</v>
      </c>
      <c r="F141" s="2">
        <f t="shared" si="14"/>
        <v>56</v>
      </c>
      <c r="G141" s="11"/>
      <c r="H141" s="2">
        <f t="shared" si="10"/>
        <v>56</v>
      </c>
      <c r="I141" s="2"/>
      <c r="J141" s="2">
        <f t="shared" si="11"/>
        <v>56</v>
      </c>
    </row>
    <row r="142" spans="1:10" x14ac:dyDescent="0.25">
      <c r="A142" s="31" t="s">
        <v>129</v>
      </c>
      <c r="B142" s="29" t="s">
        <v>137</v>
      </c>
      <c r="C142" s="5" t="s">
        <v>65</v>
      </c>
      <c r="D142" s="9">
        <v>170</v>
      </c>
      <c r="E142" s="10">
        <v>7</v>
      </c>
      <c r="F142" s="2">
        <f t="shared" si="14"/>
        <v>177</v>
      </c>
      <c r="G142" s="11"/>
      <c r="H142" s="2">
        <f t="shared" si="10"/>
        <v>177</v>
      </c>
      <c r="I142" s="2"/>
      <c r="J142" s="2">
        <f t="shared" si="11"/>
        <v>177</v>
      </c>
    </row>
    <row r="143" spans="1:10" x14ac:dyDescent="0.25">
      <c r="A143" s="35"/>
      <c r="B143" s="36"/>
      <c r="C143" s="5" t="s">
        <v>64</v>
      </c>
      <c r="D143" s="9">
        <v>100</v>
      </c>
      <c r="E143" s="10">
        <v>4</v>
      </c>
      <c r="F143" s="2">
        <f t="shared" si="14"/>
        <v>104</v>
      </c>
      <c r="G143" s="11"/>
      <c r="H143" s="2">
        <f t="shared" si="10"/>
        <v>104</v>
      </c>
      <c r="I143" s="2"/>
      <c r="J143" s="2">
        <f t="shared" si="11"/>
        <v>104</v>
      </c>
    </row>
    <row r="144" spans="1:10" x14ac:dyDescent="0.25">
      <c r="A144" s="32"/>
      <c r="B144" s="30"/>
      <c r="C144" s="5" t="s">
        <v>66</v>
      </c>
      <c r="D144" s="9">
        <v>107</v>
      </c>
      <c r="E144" s="10">
        <v>16</v>
      </c>
      <c r="F144" s="2">
        <f t="shared" si="14"/>
        <v>123</v>
      </c>
      <c r="G144" s="11"/>
      <c r="H144" s="2">
        <f t="shared" si="10"/>
        <v>123</v>
      </c>
      <c r="I144" s="2"/>
      <c r="J144" s="2">
        <f t="shared" si="11"/>
        <v>123</v>
      </c>
    </row>
    <row r="145" spans="1:10" ht="24" x14ac:dyDescent="0.25">
      <c r="A145" s="31" t="s">
        <v>139</v>
      </c>
      <c r="B145" s="37" t="s">
        <v>35</v>
      </c>
      <c r="C145" s="25" t="s">
        <v>36</v>
      </c>
      <c r="D145" s="2">
        <f>D146+D147+D148</f>
        <v>12</v>
      </c>
      <c r="E145" s="2">
        <f t="shared" ref="E145:I145" si="18">E146+E147+E148</f>
        <v>23</v>
      </c>
      <c r="F145" s="2">
        <f t="shared" si="14"/>
        <v>35</v>
      </c>
      <c r="G145" s="2">
        <f t="shared" si="18"/>
        <v>0</v>
      </c>
      <c r="H145" s="2">
        <f t="shared" si="10"/>
        <v>35</v>
      </c>
      <c r="I145" s="2">
        <f t="shared" si="18"/>
        <v>0</v>
      </c>
      <c r="J145" s="2">
        <f t="shared" si="11"/>
        <v>35</v>
      </c>
    </row>
    <row r="146" spans="1:10" x14ac:dyDescent="0.25">
      <c r="A146" s="35"/>
      <c r="B146" s="36"/>
      <c r="C146" s="4" t="s">
        <v>65</v>
      </c>
      <c r="D146" s="2">
        <f t="shared" ref="D146:E148" si="19">D149+D152+D155+D158+D161+D164+D167+D170+D173+D176+D179+D182+D185</f>
        <v>4</v>
      </c>
      <c r="E146" s="2">
        <f t="shared" si="19"/>
        <v>9</v>
      </c>
      <c r="F146" s="2">
        <f t="shared" si="14"/>
        <v>13</v>
      </c>
      <c r="G146" s="2">
        <f>G149+G152+G155+G158+G161+G164+G167+G170+G173+G176+G179+G182+G185</f>
        <v>0</v>
      </c>
      <c r="H146" s="2">
        <f t="shared" si="10"/>
        <v>13</v>
      </c>
      <c r="I146" s="2">
        <f>I149+I152+I155+I158+I161+I164+I167+I170+I173+I176+I179+I182+I185</f>
        <v>0</v>
      </c>
      <c r="J146" s="2">
        <f t="shared" si="11"/>
        <v>13</v>
      </c>
    </row>
    <row r="147" spans="1:10" x14ac:dyDescent="0.25">
      <c r="A147" s="35"/>
      <c r="B147" s="36"/>
      <c r="C147" s="4" t="s">
        <v>64</v>
      </c>
      <c r="D147" s="2">
        <f t="shared" si="19"/>
        <v>2</v>
      </c>
      <c r="E147" s="2">
        <f t="shared" si="19"/>
        <v>5</v>
      </c>
      <c r="F147" s="2">
        <f t="shared" si="14"/>
        <v>7</v>
      </c>
      <c r="G147" s="2">
        <f>G150+G153+G156+G159+G162+G165+G168+G171+G174+G177+G180+G183+G186</f>
        <v>0</v>
      </c>
      <c r="H147" s="2">
        <f t="shared" si="10"/>
        <v>7</v>
      </c>
      <c r="I147" s="2">
        <f>I150+I153+I156+I159+I162+I165+I168+I171+I174+I177+I180+I183+I186</f>
        <v>0</v>
      </c>
      <c r="J147" s="2">
        <f t="shared" si="11"/>
        <v>7</v>
      </c>
    </row>
    <row r="148" spans="1:10" x14ac:dyDescent="0.25">
      <c r="A148" s="32"/>
      <c r="B148" s="30"/>
      <c r="C148" s="4" t="s">
        <v>66</v>
      </c>
      <c r="D148" s="2">
        <f t="shared" si="19"/>
        <v>6</v>
      </c>
      <c r="E148" s="2">
        <f t="shared" si="19"/>
        <v>9</v>
      </c>
      <c r="F148" s="2">
        <f t="shared" si="14"/>
        <v>15</v>
      </c>
      <c r="G148" s="2">
        <f>G151+G154+G157+G160+G163+G166+G169+G172+G175+G178+G181+G184+G187</f>
        <v>0</v>
      </c>
      <c r="H148" s="2">
        <f t="shared" si="10"/>
        <v>15</v>
      </c>
      <c r="I148" s="2">
        <f>I151+I154+I157+I160+I163+I166+I169+I172+I175+I178+I181+I184+I187</f>
        <v>0</v>
      </c>
      <c r="J148" s="2">
        <f t="shared" si="11"/>
        <v>15</v>
      </c>
    </row>
    <row r="149" spans="1:10" x14ac:dyDescent="0.25">
      <c r="A149" s="31" t="s">
        <v>140</v>
      </c>
      <c r="B149" s="29" t="s">
        <v>61</v>
      </c>
      <c r="C149" s="4" t="s">
        <v>65</v>
      </c>
      <c r="D149" s="9">
        <v>0</v>
      </c>
      <c r="E149" s="10">
        <v>0</v>
      </c>
      <c r="F149" s="2">
        <f t="shared" si="14"/>
        <v>0</v>
      </c>
      <c r="G149" s="10"/>
      <c r="H149" s="2">
        <f t="shared" si="10"/>
        <v>0</v>
      </c>
      <c r="I149" s="2"/>
      <c r="J149" s="2">
        <f t="shared" si="11"/>
        <v>0</v>
      </c>
    </row>
    <row r="150" spans="1:10" x14ac:dyDescent="0.25">
      <c r="A150" s="35"/>
      <c r="B150" s="36"/>
      <c r="C150" s="4" t="s">
        <v>64</v>
      </c>
      <c r="D150" s="9">
        <v>0</v>
      </c>
      <c r="E150" s="10">
        <v>0</v>
      </c>
      <c r="F150" s="2">
        <f t="shared" si="14"/>
        <v>0</v>
      </c>
      <c r="G150" s="10"/>
      <c r="H150" s="2">
        <f t="shared" si="10"/>
        <v>0</v>
      </c>
      <c r="I150" s="2"/>
      <c r="J150" s="2">
        <f t="shared" si="11"/>
        <v>0</v>
      </c>
    </row>
    <row r="151" spans="1:10" x14ac:dyDescent="0.25">
      <c r="A151" s="32"/>
      <c r="B151" s="30"/>
      <c r="C151" s="4" t="s">
        <v>66</v>
      </c>
      <c r="D151" s="9">
        <v>0</v>
      </c>
      <c r="E151" s="10">
        <v>0</v>
      </c>
      <c r="F151" s="2">
        <f t="shared" si="14"/>
        <v>0</v>
      </c>
      <c r="G151" s="10"/>
      <c r="H151" s="2">
        <f t="shared" si="10"/>
        <v>0</v>
      </c>
      <c r="I151" s="2"/>
      <c r="J151" s="2">
        <f t="shared" si="11"/>
        <v>0</v>
      </c>
    </row>
    <row r="152" spans="1:10" x14ac:dyDescent="0.25">
      <c r="A152" s="31" t="s">
        <v>141</v>
      </c>
      <c r="B152" s="29" t="s">
        <v>63</v>
      </c>
      <c r="C152" s="4" t="s">
        <v>65</v>
      </c>
      <c r="D152" s="9">
        <v>0</v>
      </c>
      <c r="E152" s="10">
        <v>0</v>
      </c>
      <c r="F152" s="2">
        <f t="shared" si="14"/>
        <v>0</v>
      </c>
      <c r="G152" s="10"/>
      <c r="H152" s="2">
        <f t="shared" si="10"/>
        <v>0</v>
      </c>
      <c r="I152" s="2"/>
      <c r="J152" s="2">
        <f t="shared" si="11"/>
        <v>0</v>
      </c>
    </row>
    <row r="153" spans="1:10" x14ac:dyDescent="0.25">
      <c r="A153" s="35"/>
      <c r="B153" s="36"/>
      <c r="C153" s="4" t="s">
        <v>64</v>
      </c>
      <c r="D153" s="9">
        <v>0</v>
      </c>
      <c r="E153" s="10">
        <v>0</v>
      </c>
      <c r="F153" s="2">
        <f t="shared" si="14"/>
        <v>0</v>
      </c>
      <c r="G153" s="10"/>
      <c r="H153" s="2">
        <f t="shared" si="10"/>
        <v>0</v>
      </c>
      <c r="I153" s="2"/>
      <c r="J153" s="2">
        <f t="shared" si="11"/>
        <v>0</v>
      </c>
    </row>
    <row r="154" spans="1:10" x14ac:dyDescent="0.25">
      <c r="A154" s="32"/>
      <c r="B154" s="30"/>
      <c r="C154" s="4" t="s">
        <v>66</v>
      </c>
      <c r="D154" s="9">
        <v>0</v>
      </c>
      <c r="E154" s="10">
        <v>0</v>
      </c>
      <c r="F154" s="2">
        <f t="shared" si="14"/>
        <v>0</v>
      </c>
      <c r="G154" s="10"/>
      <c r="H154" s="2">
        <f t="shared" si="10"/>
        <v>0</v>
      </c>
      <c r="I154" s="2"/>
      <c r="J154" s="2">
        <f t="shared" si="11"/>
        <v>0</v>
      </c>
    </row>
    <row r="155" spans="1:10" x14ac:dyDescent="0.25">
      <c r="A155" s="31" t="s">
        <v>142</v>
      </c>
      <c r="B155" s="29" t="s">
        <v>110</v>
      </c>
      <c r="C155" s="4" t="s">
        <v>65</v>
      </c>
      <c r="D155" s="9">
        <v>0</v>
      </c>
      <c r="E155" s="10">
        <v>0</v>
      </c>
      <c r="F155" s="2">
        <f t="shared" si="14"/>
        <v>0</v>
      </c>
      <c r="G155" s="10"/>
      <c r="H155" s="2">
        <f t="shared" si="10"/>
        <v>0</v>
      </c>
      <c r="I155" s="2"/>
      <c r="J155" s="2">
        <f t="shared" si="11"/>
        <v>0</v>
      </c>
    </row>
    <row r="156" spans="1:10" x14ac:dyDescent="0.25">
      <c r="A156" s="35"/>
      <c r="B156" s="36"/>
      <c r="C156" s="4" t="s">
        <v>64</v>
      </c>
      <c r="D156" s="9">
        <v>0</v>
      </c>
      <c r="E156" s="10">
        <v>0</v>
      </c>
      <c r="F156" s="2">
        <f t="shared" si="14"/>
        <v>0</v>
      </c>
      <c r="G156" s="10"/>
      <c r="H156" s="2">
        <f t="shared" si="10"/>
        <v>0</v>
      </c>
      <c r="I156" s="2"/>
      <c r="J156" s="2">
        <f t="shared" si="11"/>
        <v>0</v>
      </c>
    </row>
    <row r="157" spans="1:10" x14ac:dyDescent="0.25">
      <c r="A157" s="32"/>
      <c r="B157" s="30"/>
      <c r="C157" s="4" t="s">
        <v>66</v>
      </c>
      <c r="D157" s="9">
        <v>0</v>
      </c>
      <c r="E157" s="10">
        <v>0</v>
      </c>
      <c r="F157" s="2">
        <f t="shared" si="14"/>
        <v>0</v>
      </c>
      <c r="G157" s="10"/>
      <c r="H157" s="2">
        <f t="shared" si="10"/>
        <v>0</v>
      </c>
      <c r="I157" s="2"/>
      <c r="J157" s="2">
        <f t="shared" si="11"/>
        <v>0</v>
      </c>
    </row>
    <row r="158" spans="1:10" x14ac:dyDescent="0.25">
      <c r="A158" s="31" t="s">
        <v>143</v>
      </c>
      <c r="B158" s="29" t="s">
        <v>136</v>
      </c>
      <c r="C158" s="4" t="s">
        <v>65</v>
      </c>
      <c r="D158" s="9">
        <v>0</v>
      </c>
      <c r="E158" s="10">
        <v>0</v>
      </c>
      <c r="F158" s="2">
        <f t="shared" si="14"/>
        <v>0</v>
      </c>
      <c r="G158" s="10"/>
      <c r="H158" s="2">
        <f t="shared" si="10"/>
        <v>0</v>
      </c>
      <c r="I158" s="2"/>
      <c r="J158" s="2">
        <f t="shared" si="11"/>
        <v>0</v>
      </c>
    </row>
    <row r="159" spans="1:10" x14ac:dyDescent="0.25">
      <c r="A159" s="35"/>
      <c r="B159" s="36"/>
      <c r="C159" s="4" t="s">
        <v>64</v>
      </c>
      <c r="D159" s="9">
        <v>0</v>
      </c>
      <c r="E159" s="10">
        <v>0</v>
      </c>
      <c r="F159" s="2">
        <f t="shared" si="14"/>
        <v>0</v>
      </c>
      <c r="G159" s="10"/>
      <c r="H159" s="2">
        <f t="shared" si="10"/>
        <v>0</v>
      </c>
      <c r="I159" s="2"/>
      <c r="J159" s="2">
        <f t="shared" si="11"/>
        <v>0</v>
      </c>
    </row>
    <row r="160" spans="1:10" x14ac:dyDescent="0.25">
      <c r="A160" s="32"/>
      <c r="B160" s="30"/>
      <c r="C160" s="4" t="s">
        <v>66</v>
      </c>
      <c r="D160" s="9">
        <v>1</v>
      </c>
      <c r="E160" s="10">
        <v>0</v>
      </c>
      <c r="F160" s="2">
        <f t="shared" si="14"/>
        <v>1</v>
      </c>
      <c r="G160" s="10"/>
      <c r="H160" s="2">
        <f t="shared" si="10"/>
        <v>1</v>
      </c>
      <c r="I160" s="2"/>
      <c r="J160" s="2">
        <f t="shared" si="11"/>
        <v>1</v>
      </c>
    </row>
    <row r="161" spans="1:10" x14ac:dyDescent="0.25">
      <c r="A161" s="31" t="s">
        <v>144</v>
      </c>
      <c r="B161" s="29" t="s">
        <v>135</v>
      </c>
      <c r="C161" s="4" t="s">
        <v>65</v>
      </c>
      <c r="D161" s="9">
        <v>0</v>
      </c>
      <c r="E161" s="10">
        <v>0</v>
      </c>
      <c r="F161" s="2">
        <f t="shared" si="14"/>
        <v>0</v>
      </c>
      <c r="G161" s="10"/>
      <c r="H161" s="2">
        <f t="shared" si="10"/>
        <v>0</v>
      </c>
      <c r="I161" s="2"/>
      <c r="J161" s="2">
        <f t="shared" si="11"/>
        <v>0</v>
      </c>
    </row>
    <row r="162" spans="1:10" x14ac:dyDescent="0.25">
      <c r="A162" s="35"/>
      <c r="B162" s="36"/>
      <c r="C162" s="4" t="s">
        <v>64</v>
      </c>
      <c r="D162" s="9">
        <v>0</v>
      </c>
      <c r="E162" s="10">
        <v>0</v>
      </c>
      <c r="F162" s="2">
        <f t="shared" si="14"/>
        <v>0</v>
      </c>
      <c r="G162" s="10"/>
      <c r="H162" s="2">
        <f t="shared" si="10"/>
        <v>0</v>
      </c>
      <c r="I162" s="2"/>
      <c r="J162" s="2">
        <f t="shared" si="11"/>
        <v>0</v>
      </c>
    </row>
    <row r="163" spans="1:10" x14ac:dyDescent="0.25">
      <c r="A163" s="32"/>
      <c r="B163" s="30"/>
      <c r="C163" s="4" t="s">
        <v>66</v>
      </c>
      <c r="D163" s="9">
        <v>0</v>
      </c>
      <c r="E163" s="10">
        <v>0</v>
      </c>
      <c r="F163" s="2">
        <f t="shared" si="14"/>
        <v>0</v>
      </c>
      <c r="G163" s="10"/>
      <c r="H163" s="2">
        <f t="shared" si="10"/>
        <v>0</v>
      </c>
      <c r="I163" s="2"/>
      <c r="J163" s="2">
        <f t="shared" si="11"/>
        <v>0</v>
      </c>
    </row>
    <row r="164" spans="1:10" x14ac:dyDescent="0.25">
      <c r="A164" s="31" t="s">
        <v>145</v>
      </c>
      <c r="B164" s="29" t="s">
        <v>134</v>
      </c>
      <c r="C164" s="4" t="s">
        <v>65</v>
      </c>
      <c r="D164" s="9">
        <v>0</v>
      </c>
      <c r="E164" s="10">
        <v>2</v>
      </c>
      <c r="F164" s="2">
        <f t="shared" si="14"/>
        <v>2</v>
      </c>
      <c r="G164" s="10"/>
      <c r="H164" s="2">
        <f t="shared" si="10"/>
        <v>2</v>
      </c>
      <c r="I164" s="2"/>
      <c r="J164" s="2">
        <f t="shared" si="11"/>
        <v>2</v>
      </c>
    </row>
    <row r="165" spans="1:10" x14ac:dyDescent="0.25">
      <c r="A165" s="35"/>
      <c r="B165" s="36"/>
      <c r="C165" s="4" t="s">
        <v>64</v>
      </c>
      <c r="D165" s="9">
        <v>0</v>
      </c>
      <c r="E165" s="10">
        <v>1</v>
      </c>
      <c r="F165" s="2">
        <f t="shared" si="14"/>
        <v>1</v>
      </c>
      <c r="G165" s="10"/>
      <c r="H165" s="2">
        <f t="shared" ref="H165:H187" si="20">D165+E165+G165</f>
        <v>1</v>
      </c>
      <c r="I165" s="2"/>
      <c r="J165" s="2">
        <f t="shared" ref="J165:J187" si="21">D165+E165+G165+I165</f>
        <v>1</v>
      </c>
    </row>
    <row r="166" spans="1:10" x14ac:dyDescent="0.25">
      <c r="A166" s="32"/>
      <c r="B166" s="30"/>
      <c r="C166" s="4" t="s">
        <v>66</v>
      </c>
      <c r="D166" s="9">
        <v>0</v>
      </c>
      <c r="E166" s="10">
        <v>3</v>
      </c>
      <c r="F166" s="2">
        <f t="shared" si="14"/>
        <v>3</v>
      </c>
      <c r="G166" s="10"/>
      <c r="H166" s="2">
        <f t="shared" si="20"/>
        <v>3</v>
      </c>
      <c r="I166" s="2"/>
      <c r="J166" s="2">
        <f t="shared" si="21"/>
        <v>3</v>
      </c>
    </row>
    <row r="167" spans="1:10" x14ac:dyDescent="0.25">
      <c r="A167" s="31" t="s">
        <v>146</v>
      </c>
      <c r="B167" s="29" t="s">
        <v>133</v>
      </c>
      <c r="C167" s="4" t="s">
        <v>65</v>
      </c>
      <c r="D167" s="9">
        <v>0</v>
      </c>
      <c r="E167" s="10">
        <v>2</v>
      </c>
      <c r="F167" s="2">
        <f t="shared" si="14"/>
        <v>2</v>
      </c>
      <c r="G167" s="10"/>
      <c r="H167" s="2">
        <f t="shared" si="20"/>
        <v>2</v>
      </c>
      <c r="I167" s="2"/>
      <c r="J167" s="2">
        <f t="shared" si="21"/>
        <v>2</v>
      </c>
    </row>
    <row r="168" spans="1:10" x14ac:dyDescent="0.25">
      <c r="A168" s="35"/>
      <c r="B168" s="36"/>
      <c r="C168" s="4" t="s">
        <v>64</v>
      </c>
      <c r="D168" s="9">
        <v>0</v>
      </c>
      <c r="E168" s="10">
        <v>2</v>
      </c>
      <c r="F168" s="2">
        <f t="shared" si="14"/>
        <v>2</v>
      </c>
      <c r="G168" s="10"/>
      <c r="H168" s="2">
        <f t="shared" si="20"/>
        <v>2</v>
      </c>
      <c r="I168" s="2"/>
      <c r="J168" s="2">
        <f t="shared" si="21"/>
        <v>2</v>
      </c>
    </row>
    <row r="169" spans="1:10" x14ac:dyDescent="0.25">
      <c r="A169" s="32"/>
      <c r="B169" s="30"/>
      <c r="C169" s="4" t="s">
        <v>66</v>
      </c>
      <c r="D169" s="9">
        <v>0</v>
      </c>
      <c r="E169" s="10">
        <v>1</v>
      </c>
      <c r="F169" s="2">
        <f t="shared" si="14"/>
        <v>1</v>
      </c>
      <c r="G169" s="10"/>
      <c r="H169" s="2">
        <f t="shared" si="20"/>
        <v>1</v>
      </c>
      <c r="I169" s="2"/>
      <c r="J169" s="2">
        <f t="shared" si="21"/>
        <v>1</v>
      </c>
    </row>
    <row r="170" spans="1:10" x14ac:dyDescent="0.25">
      <c r="A170" s="31" t="s">
        <v>147</v>
      </c>
      <c r="B170" s="29" t="s">
        <v>175</v>
      </c>
      <c r="C170" s="4" t="s">
        <v>65</v>
      </c>
      <c r="D170" s="9">
        <v>0</v>
      </c>
      <c r="E170" s="10">
        <v>2</v>
      </c>
      <c r="F170" s="2">
        <f t="shared" si="14"/>
        <v>2</v>
      </c>
      <c r="G170" s="10"/>
      <c r="H170" s="2">
        <f t="shared" si="20"/>
        <v>2</v>
      </c>
      <c r="I170" s="2"/>
      <c r="J170" s="2">
        <f t="shared" si="21"/>
        <v>2</v>
      </c>
    </row>
    <row r="171" spans="1:10" x14ac:dyDescent="0.25">
      <c r="A171" s="35"/>
      <c r="B171" s="36"/>
      <c r="C171" s="4" t="s">
        <v>64</v>
      </c>
      <c r="D171" s="9">
        <v>0</v>
      </c>
      <c r="E171" s="10">
        <v>1</v>
      </c>
      <c r="F171" s="2">
        <f t="shared" si="14"/>
        <v>1</v>
      </c>
      <c r="G171" s="10"/>
      <c r="H171" s="2">
        <f t="shared" si="20"/>
        <v>1</v>
      </c>
      <c r="I171" s="2"/>
      <c r="J171" s="2">
        <f t="shared" si="21"/>
        <v>1</v>
      </c>
    </row>
    <row r="172" spans="1:10" x14ac:dyDescent="0.25">
      <c r="A172" s="32"/>
      <c r="B172" s="30"/>
      <c r="C172" s="4" t="s">
        <v>66</v>
      </c>
      <c r="D172" s="9">
        <v>2</v>
      </c>
      <c r="E172" s="10">
        <v>1</v>
      </c>
      <c r="F172" s="2">
        <f t="shared" ref="F172:F187" si="22">D172+E172</f>
        <v>3</v>
      </c>
      <c r="G172" s="10"/>
      <c r="H172" s="2">
        <f t="shared" si="20"/>
        <v>3</v>
      </c>
      <c r="I172" s="2"/>
      <c r="J172" s="2">
        <f t="shared" si="21"/>
        <v>3</v>
      </c>
    </row>
    <row r="173" spans="1:10" x14ac:dyDescent="0.25">
      <c r="A173" s="31" t="s">
        <v>148</v>
      </c>
      <c r="B173" s="29" t="s">
        <v>62</v>
      </c>
      <c r="C173" s="4" t="s">
        <v>65</v>
      </c>
      <c r="D173" s="9">
        <v>0</v>
      </c>
      <c r="E173" s="10">
        <v>0</v>
      </c>
      <c r="F173" s="2">
        <f t="shared" si="22"/>
        <v>0</v>
      </c>
      <c r="G173" s="10"/>
      <c r="H173" s="2">
        <f t="shared" si="20"/>
        <v>0</v>
      </c>
      <c r="I173" s="2"/>
      <c r="J173" s="2">
        <f t="shared" si="21"/>
        <v>0</v>
      </c>
    </row>
    <row r="174" spans="1:10" x14ac:dyDescent="0.25">
      <c r="A174" s="35"/>
      <c r="B174" s="36"/>
      <c r="C174" s="4" t="s">
        <v>64</v>
      </c>
      <c r="D174" s="9">
        <v>0</v>
      </c>
      <c r="E174" s="10">
        <v>0</v>
      </c>
      <c r="F174" s="2">
        <f t="shared" si="22"/>
        <v>0</v>
      </c>
      <c r="G174" s="10"/>
      <c r="H174" s="2">
        <f t="shared" si="20"/>
        <v>0</v>
      </c>
      <c r="I174" s="2"/>
      <c r="J174" s="2">
        <f t="shared" si="21"/>
        <v>0</v>
      </c>
    </row>
    <row r="175" spans="1:10" x14ac:dyDescent="0.25">
      <c r="A175" s="32"/>
      <c r="B175" s="30"/>
      <c r="C175" s="4" t="s">
        <v>66</v>
      </c>
      <c r="D175" s="9">
        <v>0</v>
      </c>
      <c r="E175" s="10">
        <v>0</v>
      </c>
      <c r="F175" s="2">
        <f t="shared" si="22"/>
        <v>0</v>
      </c>
      <c r="G175" s="10"/>
      <c r="H175" s="2">
        <f t="shared" si="20"/>
        <v>0</v>
      </c>
      <c r="I175" s="2"/>
      <c r="J175" s="2">
        <f t="shared" si="21"/>
        <v>0</v>
      </c>
    </row>
    <row r="176" spans="1:10" x14ac:dyDescent="0.25">
      <c r="A176" s="31" t="s">
        <v>149</v>
      </c>
      <c r="B176" s="29" t="s">
        <v>170</v>
      </c>
      <c r="C176" s="4" t="s">
        <v>65</v>
      </c>
      <c r="D176" s="9">
        <v>0</v>
      </c>
      <c r="E176" s="10">
        <v>0</v>
      </c>
      <c r="F176" s="2">
        <f t="shared" si="22"/>
        <v>0</v>
      </c>
      <c r="G176" s="10"/>
      <c r="H176" s="2">
        <f t="shared" si="20"/>
        <v>0</v>
      </c>
      <c r="I176" s="2"/>
      <c r="J176" s="2">
        <f t="shared" si="21"/>
        <v>0</v>
      </c>
    </row>
    <row r="177" spans="1:10" x14ac:dyDescent="0.25">
      <c r="A177" s="35"/>
      <c r="B177" s="36"/>
      <c r="C177" s="4" t="s">
        <v>64</v>
      </c>
      <c r="D177" s="9">
        <v>0</v>
      </c>
      <c r="E177" s="10">
        <v>0</v>
      </c>
      <c r="F177" s="2">
        <f t="shared" si="22"/>
        <v>0</v>
      </c>
      <c r="G177" s="10"/>
      <c r="H177" s="2">
        <f t="shared" si="20"/>
        <v>0</v>
      </c>
      <c r="I177" s="2"/>
      <c r="J177" s="2">
        <f t="shared" si="21"/>
        <v>0</v>
      </c>
    </row>
    <row r="178" spans="1:10" x14ac:dyDescent="0.25">
      <c r="A178" s="32"/>
      <c r="B178" s="30"/>
      <c r="C178" s="4" t="s">
        <v>66</v>
      </c>
      <c r="D178" s="9">
        <v>0</v>
      </c>
      <c r="E178" s="10">
        <v>0</v>
      </c>
      <c r="F178" s="2">
        <f t="shared" si="22"/>
        <v>0</v>
      </c>
      <c r="G178" s="10"/>
      <c r="H178" s="2">
        <f t="shared" si="20"/>
        <v>0</v>
      </c>
      <c r="I178" s="2"/>
      <c r="J178" s="2">
        <f t="shared" si="21"/>
        <v>0</v>
      </c>
    </row>
    <row r="179" spans="1:10" x14ac:dyDescent="0.25">
      <c r="A179" s="31" t="s">
        <v>150</v>
      </c>
      <c r="B179" s="29" t="s">
        <v>172</v>
      </c>
      <c r="C179" s="4" t="s">
        <v>65</v>
      </c>
      <c r="D179" s="9">
        <v>0</v>
      </c>
      <c r="E179" s="10">
        <v>0</v>
      </c>
      <c r="F179" s="2">
        <f t="shared" si="22"/>
        <v>0</v>
      </c>
      <c r="G179" s="10"/>
      <c r="H179" s="2">
        <f t="shared" si="20"/>
        <v>0</v>
      </c>
      <c r="I179" s="2"/>
      <c r="J179" s="2">
        <f t="shared" si="21"/>
        <v>0</v>
      </c>
    </row>
    <row r="180" spans="1:10" x14ac:dyDescent="0.25">
      <c r="A180" s="35"/>
      <c r="B180" s="36"/>
      <c r="C180" s="4" t="s">
        <v>64</v>
      </c>
      <c r="D180" s="9">
        <v>0</v>
      </c>
      <c r="E180" s="10">
        <v>0</v>
      </c>
      <c r="F180" s="2">
        <f t="shared" si="22"/>
        <v>0</v>
      </c>
      <c r="G180" s="10"/>
      <c r="H180" s="2">
        <f t="shared" si="20"/>
        <v>0</v>
      </c>
      <c r="I180" s="2"/>
      <c r="J180" s="2">
        <f t="shared" si="21"/>
        <v>0</v>
      </c>
    </row>
    <row r="181" spans="1:10" x14ac:dyDescent="0.25">
      <c r="A181" s="32"/>
      <c r="B181" s="30"/>
      <c r="C181" s="4" t="s">
        <v>66</v>
      </c>
      <c r="D181" s="9">
        <v>0</v>
      </c>
      <c r="E181" s="10">
        <v>0</v>
      </c>
      <c r="F181" s="2">
        <f t="shared" si="22"/>
        <v>0</v>
      </c>
      <c r="G181" s="10"/>
      <c r="H181" s="2">
        <f t="shared" si="20"/>
        <v>0</v>
      </c>
      <c r="I181" s="2"/>
      <c r="J181" s="2">
        <f t="shared" si="21"/>
        <v>0</v>
      </c>
    </row>
    <row r="182" spans="1:10" x14ac:dyDescent="0.25">
      <c r="A182" s="31" t="s">
        <v>171</v>
      </c>
      <c r="B182" s="29" t="s">
        <v>176</v>
      </c>
      <c r="C182" s="4" t="s">
        <v>65</v>
      </c>
      <c r="D182" s="9">
        <v>2</v>
      </c>
      <c r="E182" s="10">
        <v>0</v>
      </c>
      <c r="F182" s="2">
        <f t="shared" si="22"/>
        <v>2</v>
      </c>
      <c r="G182" s="10"/>
      <c r="H182" s="2">
        <f t="shared" si="20"/>
        <v>2</v>
      </c>
      <c r="I182" s="2"/>
      <c r="J182" s="2">
        <f t="shared" si="21"/>
        <v>2</v>
      </c>
    </row>
    <row r="183" spans="1:10" x14ac:dyDescent="0.25">
      <c r="A183" s="35"/>
      <c r="B183" s="36"/>
      <c r="C183" s="4" t="s">
        <v>64</v>
      </c>
      <c r="D183" s="9">
        <v>2</v>
      </c>
      <c r="E183" s="10">
        <v>0</v>
      </c>
      <c r="F183" s="2">
        <f t="shared" si="22"/>
        <v>2</v>
      </c>
      <c r="G183" s="10"/>
      <c r="H183" s="2">
        <f t="shared" si="20"/>
        <v>2</v>
      </c>
      <c r="I183" s="2"/>
      <c r="J183" s="2">
        <f t="shared" si="21"/>
        <v>2</v>
      </c>
    </row>
    <row r="184" spans="1:10" x14ac:dyDescent="0.25">
      <c r="A184" s="32"/>
      <c r="B184" s="30"/>
      <c r="C184" s="4" t="s">
        <v>66</v>
      </c>
      <c r="D184" s="9">
        <v>0</v>
      </c>
      <c r="E184" s="10">
        <v>0</v>
      </c>
      <c r="F184" s="2">
        <f t="shared" si="22"/>
        <v>0</v>
      </c>
      <c r="G184" s="10"/>
      <c r="H184" s="2">
        <f t="shared" si="20"/>
        <v>0</v>
      </c>
      <c r="I184" s="2"/>
      <c r="J184" s="2">
        <f t="shared" si="21"/>
        <v>0</v>
      </c>
    </row>
    <row r="185" spans="1:10" x14ac:dyDescent="0.25">
      <c r="A185" s="31" t="s">
        <v>173</v>
      </c>
      <c r="B185" s="29" t="s">
        <v>67</v>
      </c>
      <c r="C185" s="4" t="s">
        <v>65</v>
      </c>
      <c r="D185" s="9">
        <v>2</v>
      </c>
      <c r="E185" s="10">
        <v>3</v>
      </c>
      <c r="F185" s="2">
        <f t="shared" si="22"/>
        <v>5</v>
      </c>
      <c r="G185" s="10"/>
      <c r="H185" s="2">
        <f t="shared" si="20"/>
        <v>5</v>
      </c>
      <c r="I185" s="2"/>
      <c r="J185" s="2">
        <f t="shared" si="21"/>
        <v>5</v>
      </c>
    </row>
    <row r="186" spans="1:10" x14ac:dyDescent="0.25">
      <c r="A186" s="35"/>
      <c r="B186" s="36"/>
      <c r="C186" s="4" t="s">
        <v>64</v>
      </c>
      <c r="D186" s="9">
        <v>0</v>
      </c>
      <c r="E186" s="10">
        <v>1</v>
      </c>
      <c r="F186" s="2">
        <f t="shared" si="22"/>
        <v>1</v>
      </c>
      <c r="G186" s="10"/>
      <c r="H186" s="2">
        <f t="shared" si="20"/>
        <v>1</v>
      </c>
      <c r="I186" s="2"/>
      <c r="J186" s="2">
        <f t="shared" si="21"/>
        <v>1</v>
      </c>
    </row>
    <row r="187" spans="1:10" x14ac:dyDescent="0.25">
      <c r="A187" s="32"/>
      <c r="B187" s="30"/>
      <c r="C187" s="4" t="s">
        <v>66</v>
      </c>
      <c r="D187" s="9">
        <v>3</v>
      </c>
      <c r="E187" s="10">
        <v>4</v>
      </c>
      <c r="F187" s="2">
        <f t="shared" si="22"/>
        <v>7</v>
      </c>
      <c r="G187" s="10"/>
      <c r="H187" s="2">
        <f t="shared" si="20"/>
        <v>7</v>
      </c>
      <c r="I187" s="2"/>
      <c r="J187" s="2">
        <f t="shared" si="21"/>
        <v>7</v>
      </c>
    </row>
    <row r="188" spans="1:10" ht="24" x14ac:dyDescent="0.25">
      <c r="A188" s="31" t="s">
        <v>25</v>
      </c>
      <c r="B188" s="37" t="s">
        <v>40</v>
      </c>
      <c r="C188" s="25" t="s">
        <v>38</v>
      </c>
      <c r="D188" s="2">
        <f>D190+D192+D194+D196+D198+D200+D202+D204</f>
        <v>239</v>
      </c>
      <c r="E188" s="2">
        <f t="shared" ref="E188:I188" si="23">E190+E192+E194+E196+E198+E200+E202+E204</f>
        <v>277</v>
      </c>
      <c r="F188" s="2">
        <f t="shared" ref="F188" si="24">F190+F192+F194+F196+F198+F200+F202+F204</f>
        <v>277</v>
      </c>
      <c r="G188" s="2">
        <f t="shared" si="23"/>
        <v>0</v>
      </c>
      <c r="H188" s="2">
        <f>H190+H192+H194+H196+H198+H200+H202+H204</f>
        <v>0</v>
      </c>
      <c r="I188" s="2">
        <f t="shared" si="23"/>
        <v>0</v>
      </c>
      <c r="J188" s="2">
        <f>J190+J192+J194+J196+J198+J200+J202+J204</f>
        <v>0</v>
      </c>
    </row>
    <row r="189" spans="1:10" ht="24" x14ac:dyDescent="0.25">
      <c r="A189" s="32"/>
      <c r="B189" s="38"/>
      <c r="C189" s="25" t="s">
        <v>41</v>
      </c>
      <c r="D189" s="2">
        <v>34</v>
      </c>
      <c r="E189" s="2">
        <v>38</v>
      </c>
      <c r="F189" s="2">
        <v>38</v>
      </c>
      <c r="G189" s="2"/>
      <c r="H189" s="2"/>
      <c r="I189" s="2"/>
      <c r="J189" s="2"/>
    </row>
    <row r="190" spans="1:10" x14ac:dyDescent="0.25">
      <c r="A190" s="31" t="s">
        <v>27</v>
      </c>
      <c r="B190" s="29" t="s">
        <v>198</v>
      </c>
      <c r="C190" s="25" t="s">
        <v>42</v>
      </c>
      <c r="D190" s="9">
        <v>75</v>
      </c>
      <c r="E190" s="10">
        <v>76</v>
      </c>
      <c r="F190" s="9">
        <v>76</v>
      </c>
      <c r="G190" s="12"/>
      <c r="H190" s="13"/>
      <c r="I190" s="2"/>
      <c r="J190" s="2"/>
    </row>
    <row r="191" spans="1:10" ht="24" x14ac:dyDescent="0.25">
      <c r="A191" s="32"/>
      <c r="B191" s="30"/>
      <c r="C191" s="25" t="s">
        <v>41</v>
      </c>
      <c r="D191" s="9">
        <v>24</v>
      </c>
      <c r="E191" s="10">
        <v>25</v>
      </c>
      <c r="F191" s="9">
        <v>25</v>
      </c>
      <c r="G191" s="12"/>
      <c r="H191" s="13"/>
      <c r="I191" s="2"/>
      <c r="J191" s="2"/>
    </row>
    <row r="192" spans="1:10" ht="24" x14ac:dyDescent="0.25">
      <c r="A192" s="31" t="s">
        <v>29</v>
      </c>
      <c r="B192" s="29" t="s">
        <v>199</v>
      </c>
      <c r="C192" s="25" t="s">
        <v>38</v>
      </c>
      <c r="D192" s="9">
        <v>27</v>
      </c>
      <c r="E192" s="10">
        <v>35</v>
      </c>
      <c r="F192" s="9">
        <v>35</v>
      </c>
      <c r="G192" s="12"/>
      <c r="H192" s="13"/>
      <c r="I192" s="2"/>
      <c r="J192" s="2"/>
    </row>
    <row r="193" spans="1:10" ht="24" x14ac:dyDescent="0.25">
      <c r="A193" s="32"/>
      <c r="B193" s="30"/>
      <c r="C193" s="25" t="s">
        <v>41</v>
      </c>
      <c r="D193" s="9">
        <v>13</v>
      </c>
      <c r="E193" s="10">
        <v>16</v>
      </c>
      <c r="F193" s="9">
        <v>16</v>
      </c>
      <c r="G193" s="12"/>
      <c r="H193" s="13"/>
      <c r="I193" s="2"/>
      <c r="J193" s="2"/>
    </row>
    <row r="194" spans="1:10" ht="24" x14ac:dyDescent="0.25">
      <c r="A194" s="31" t="s">
        <v>151</v>
      </c>
      <c r="B194" s="29" t="s">
        <v>43</v>
      </c>
      <c r="C194" s="25" t="s">
        <v>38</v>
      </c>
      <c r="D194" s="9">
        <v>0</v>
      </c>
      <c r="E194" s="10">
        <v>0</v>
      </c>
      <c r="F194" s="9">
        <v>0</v>
      </c>
      <c r="G194" s="12"/>
      <c r="H194" s="13"/>
      <c r="I194" s="2"/>
      <c r="J194" s="2"/>
    </row>
    <row r="195" spans="1:10" ht="24" x14ac:dyDescent="0.25">
      <c r="A195" s="32"/>
      <c r="B195" s="30"/>
      <c r="C195" s="25" t="s">
        <v>41</v>
      </c>
      <c r="D195" s="9">
        <v>0</v>
      </c>
      <c r="E195" s="10">
        <v>0</v>
      </c>
      <c r="F195" s="9">
        <v>0</v>
      </c>
      <c r="G195" s="12"/>
      <c r="H195" s="13"/>
      <c r="I195" s="2"/>
      <c r="J195" s="2"/>
    </row>
    <row r="196" spans="1:10" ht="24" x14ac:dyDescent="0.25">
      <c r="A196" s="31" t="s">
        <v>152</v>
      </c>
      <c r="B196" s="29" t="s">
        <v>154</v>
      </c>
      <c r="C196" s="25" t="s">
        <v>38</v>
      </c>
      <c r="D196" s="9">
        <v>0</v>
      </c>
      <c r="E196" s="10">
        <v>0</v>
      </c>
      <c r="F196" s="9">
        <v>0</v>
      </c>
      <c r="G196" s="12"/>
      <c r="H196" s="13"/>
      <c r="I196" s="2"/>
      <c r="J196" s="2"/>
    </row>
    <row r="197" spans="1:10" ht="24" x14ac:dyDescent="0.25">
      <c r="A197" s="32"/>
      <c r="B197" s="30"/>
      <c r="C197" s="25" t="s">
        <v>41</v>
      </c>
      <c r="D197" s="9">
        <v>0</v>
      </c>
      <c r="E197" s="10">
        <v>0</v>
      </c>
      <c r="F197" s="9">
        <v>0</v>
      </c>
      <c r="G197" s="12"/>
      <c r="H197" s="13"/>
      <c r="I197" s="2"/>
      <c r="J197" s="2"/>
    </row>
    <row r="198" spans="1:10" ht="24" x14ac:dyDescent="0.25">
      <c r="A198" s="31" t="s">
        <v>153</v>
      </c>
      <c r="B198" s="29" t="s">
        <v>44</v>
      </c>
      <c r="C198" s="25" t="s">
        <v>38</v>
      </c>
      <c r="D198" s="9">
        <v>67</v>
      </c>
      <c r="E198" s="10">
        <v>65</v>
      </c>
      <c r="F198" s="9">
        <v>65</v>
      </c>
      <c r="G198" s="12"/>
      <c r="H198" s="13"/>
      <c r="I198" s="2"/>
      <c r="J198" s="2"/>
    </row>
    <row r="199" spans="1:10" ht="24" x14ac:dyDescent="0.25">
      <c r="A199" s="32"/>
      <c r="B199" s="30"/>
      <c r="C199" s="25" t="s">
        <v>41</v>
      </c>
      <c r="D199" s="9">
        <v>24</v>
      </c>
      <c r="E199" s="10">
        <v>27</v>
      </c>
      <c r="F199" s="9">
        <v>27</v>
      </c>
      <c r="G199" s="12"/>
      <c r="H199" s="13"/>
      <c r="I199" s="2"/>
      <c r="J199" s="2"/>
    </row>
    <row r="200" spans="1:10" ht="24" x14ac:dyDescent="0.25">
      <c r="A200" s="31" t="s">
        <v>155</v>
      </c>
      <c r="B200" s="29" t="s">
        <v>156</v>
      </c>
      <c r="C200" s="25" t="s">
        <v>38</v>
      </c>
      <c r="D200" s="9">
        <v>14</v>
      </c>
      <c r="E200" s="10">
        <v>18</v>
      </c>
      <c r="F200" s="9">
        <v>18</v>
      </c>
      <c r="G200" s="12"/>
      <c r="H200" s="13"/>
      <c r="I200" s="2"/>
      <c r="J200" s="2"/>
    </row>
    <row r="201" spans="1:10" ht="24" x14ac:dyDescent="0.25">
      <c r="A201" s="32"/>
      <c r="B201" s="30"/>
      <c r="C201" s="25" t="s">
        <v>41</v>
      </c>
      <c r="D201" s="9">
        <v>9</v>
      </c>
      <c r="E201" s="10">
        <v>9</v>
      </c>
      <c r="F201" s="9">
        <v>9</v>
      </c>
      <c r="G201" s="12"/>
      <c r="H201" s="13"/>
      <c r="I201" s="2"/>
      <c r="J201" s="2"/>
    </row>
    <row r="202" spans="1:10" ht="24" x14ac:dyDescent="0.25">
      <c r="A202" s="31" t="s">
        <v>157</v>
      </c>
      <c r="B202" s="29" t="s">
        <v>45</v>
      </c>
      <c r="C202" s="25" t="s">
        <v>38</v>
      </c>
      <c r="D202" s="9">
        <v>45</v>
      </c>
      <c r="E202" s="10">
        <v>60</v>
      </c>
      <c r="F202" s="9">
        <v>60</v>
      </c>
      <c r="G202" s="12"/>
      <c r="H202" s="13"/>
      <c r="I202" s="2"/>
      <c r="J202" s="2"/>
    </row>
    <row r="203" spans="1:10" ht="24" x14ac:dyDescent="0.25">
      <c r="A203" s="32"/>
      <c r="B203" s="30"/>
      <c r="C203" s="25" t="s">
        <v>41</v>
      </c>
      <c r="D203" s="9">
        <v>14</v>
      </c>
      <c r="E203" s="10">
        <v>18</v>
      </c>
      <c r="F203" s="9">
        <v>18</v>
      </c>
      <c r="G203" s="12"/>
      <c r="H203" s="13"/>
      <c r="I203" s="2"/>
      <c r="J203" s="2"/>
    </row>
    <row r="204" spans="1:10" ht="24" x14ac:dyDescent="0.25">
      <c r="A204" s="31" t="s">
        <v>158</v>
      </c>
      <c r="B204" s="29" t="s">
        <v>159</v>
      </c>
      <c r="C204" s="25" t="s">
        <v>38</v>
      </c>
      <c r="D204" s="9">
        <v>11</v>
      </c>
      <c r="E204" s="10">
        <v>23</v>
      </c>
      <c r="F204" s="9">
        <v>23</v>
      </c>
      <c r="G204" s="12"/>
      <c r="H204" s="13"/>
      <c r="I204" s="2"/>
      <c r="J204" s="2"/>
    </row>
    <row r="205" spans="1:10" ht="24" x14ac:dyDescent="0.25">
      <c r="A205" s="32"/>
      <c r="B205" s="30"/>
      <c r="C205" s="25" t="s">
        <v>41</v>
      </c>
      <c r="D205" s="9">
        <v>8</v>
      </c>
      <c r="E205" s="10">
        <v>11</v>
      </c>
      <c r="F205" s="9">
        <v>11</v>
      </c>
      <c r="G205" s="12"/>
      <c r="H205" s="13"/>
      <c r="I205" s="2"/>
      <c r="J205" s="2"/>
    </row>
    <row r="206" spans="1:10" ht="48" x14ac:dyDescent="0.25">
      <c r="A206" s="22" t="s">
        <v>30</v>
      </c>
      <c r="B206" s="23" t="s">
        <v>47</v>
      </c>
      <c r="C206" s="25" t="s">
        <v>48</v>
      </c>
      <c r="D206" s="2">
        <f>D207+D210+D213</f>
        <v>3</v>
      </c>
      <c r="E206" s="2"/>
      <c r="F206" s="2">
        <f>D206+E206</f>
        <v>3</v>
      </c>
      <c r="G206" s="2"/>
      <c r="H206" s="2">
        <f>D206+E206+G206</f>
        <v>3</v>
      </c>
      <c r="I206" s="2"/>
      <c r="J206" s="2">
        <f>D206+E206+G206+I206</f>
        <v>3</v>
      </c>
    </row>
    <row r="207" spans="1:10" ht="24" x14ac:dyDescent="0.25">
      <c r="A207" s="31" t="s">
        <v>57</v>
      </c>
      <c r="B207" s="29" t="s">
        <v>163</v>
      </c>
      <c r="C207" s="25" t="s">
        <v>11</v>
      </c>
      <c r="D207" s="9">
        <v>0</v>
      </c>
      <c r="E207" s="9">
        <v>0</v>
      </c>
      <c r="F207" s="9"/>
      <c r="G207" s="10"/>
      <c r="H207" s="9"/>
      <c r="I207" s="2"/>
      <c r="J207" s="9"/>
    </row>
    <row r="208" spans="1:10" ht="24" x14ac:dyDescent="0.25">
      <c r="A208" s="35"/>
      <c r="B208" s="36"/>
      <c r="C208" s="25" t="s">
        <v>12</v>
      </c>
      <c r="D208" s="9">
        <v>0</v>
      </c>
      <c r="E208" s="9">
        <v>0</v>
      </c>
      <c r="F208" s="9"/>
      <c r="G208" s="10"/>
      <c r="H208" s="9"/>
      <c r="I208" s="2"/>
      <c r="J208" s="9"/>
    </row>
    <row r="209" spans="1:10" ht="24" x14ac:dyDescent="0.25">
      <c r="A209" s="32"/>
      <c r="B209" s="30"/>
      <c r="C209" s="25" t="s">
        <v>46</v>
      </c>
      <c r="D209" s="9">
        <v>0</v>
      </c>
      <c r="E209" s="9">
        <v>0</v>
      </c>
      <c r="F209" s="9"/>
      <c r="G209" s="10"/>
      <c r="H209" s="9"/>
      <c r="I209" s="2"/>
      <c r="J209" s="9"/>
    </row>
    <row r="210" spans="1:10" ht="24" x14ac:dyDescent="0.25">
      <c r="A210" s="31" t="s">
        <v>72</v>
      </c>
      <c r="B210" s="29" t="s">
        <v>180</v>
      </c>
      <c r="C210" s="25" t="s">
        <v>11</v>
      </c>
      <c r="D210" s="9">
        <v>3</v>
      </c>
      <c r="E210" s="10">
        <v>16</v>
      </c>
      <c r="F210" s="9"/>
      <c r="G210" s="10"/>
      <c r="H210" s="9"/>
      <c r="I210" s="2"/>
      <c r="J210" s="9"/>
    </row>
    <row r="211" spans="1:10" ht="24" x14ac:dyDescent="0.25">
      <c r="A211" s="35"/>
      <c r="B211" s="36"/>
      <c r="C211" s="25" t="s">
        <v>12</v>
      </c>
      <c r="D211" s="9">
        <v>125</v>
      </c>
      <c r="E211" s="10">
        <v>1476</v>
      </c>
      <c r="F211" s="9"/>
      <c r="G211" s="10"/>
      <c r="H211" s="9"/>
      <c r="I211" s="2"/>
      <c r="J211" s="9"/>
    </row>
    <row r="212" spans="1:10" ht="24" x14ac:dyDescent="0.25">
      <c r="A212" s="32"/>
      <c r="B212" s="30"/>
      <c r="C212" s="25" t="s">
        <v>46</v>
      </c>
      <c r="D212" s="9">
        <v>3</v>
      </c>
      <c r="E212" s="10">
        <v>9</v>
      </c>
      <c r="F212" s="9"/>
      <c r="G212" s="10"/>
      <c r="H212" s="9"/>
      <c r="I212" s="2"/>
      <c r="J212" s="9"/>
    </row>
    <row r="213" spans="1:10" ht="24" x14ac:dyDescent="0.25">
      <c r="A213" s="31" t="s">
        <v>160</v>
      </c>
      <c r="B213" s="29" t="s">
        <v>162</v>
      </c>
      <c r="C213" s="25" t="s">
        <v>11</v>
      </c>
      <c r="D213" s="9">
        <v>0</v>
      </c>
      <c r="E213" s="10">
        <v>4</v>
      </c>
      <c r="F213" s="9"/>
      <c r="G213" s="10"/>
      <c r="H213" s="9"/>
      <c r="I213" s="2"/>
      <c r="J213" s="9"/>
    </row>
    <row r="214" spans="1:10" ht="24" x14ac:dyDescent="0.25">
      <c r="A214" s="35"/>
      <c r="B214" s="36"/>
      <c r="C214" s="25" t="s">
        <v>12</v>
      </c>
      <c r="D214" s="9">
        <v>0</v>
      </c>
      <c r="E214" s="10">
        <v>57</v>
      </c>
      <c r="F214" s="9"/>
      <c r="G214" s="10"/>
      <c r="H214" s="9"/>
      <c r="I214" s="2"/>
      <c r="J214" s="9"/>
    </row>
    <row r="215" spans="1:10" ht="24" x14ac:dyDescent="0.25">
      <c r="A215" s="32"/>
      <c r="B215" s="30"/>
      <c r="C215" s="25" t="s">
        <v>46</v>
      </c>
      <c r="D215" s="9">
        <v>0</v>
      </c>
      <c r="E215" s="10">
        <v>4</v>
      </c>
      <c r="F215" s="9"/>
      <c r="G215" s="10"/>
      <c r="H215" s="9"/>
      <c r="I215" s="2"/>
      <c r="J215" s="9"/>
    </row>
    <row r="216" spans="1:10" ht="72" x14ac:dyDescent="0.25">
      <c r="A216" s="25" t="s">
        <v>31</v>
      </c>
      <c r="B216" s="24" t="s">
        <v>191</v>
      </c>
      <c r="C216" s="25" t="s">
        <v>11</v>
      </c>
      <c r="D216" s="2"/>
      <c r="E216" s="2"/>
      <c r="F216" s="2">
        <f t="shared" ref="F216:F224" si="25">D216+E216</f>
        <v>0</v>
      </c>
      <c r="G216" s="2"/>
      <c r="H216" s="2">
        <f t="shared" ref="H216:H224" si="26">D216+E216+G216</f>
        <v>0</v>
      </c>
      <c r="I216" s="2"/>
      <c r="J216" s="2">
        <f t="shared" ref="J216:J224" si="27">D216+E216+G216+I216</f>
        <v>0</v>
      </c>
    </row>
    <row r="217" spans="1:10" ht="96" x14ac:dyDescent="0.25">
      <c r="A217" s="22" t="s">
        <v>37</v>
      </c>
      <c r="B217" s="23" t="s">
        <v>161</v>
      </c>
      <c r="C217" s="25" t="s">
        <v>54</v>
      </c>
      <c r="D217" s="2"/>
      <c r="E217" s="2"/>
      <c r="F217" s="2">
        <f t="shared" si="25"/>
        <v>0</v>
      </c>
      <c r="G217" s="2"/>
      <c r="H217" s="2">
        <f t="shared" si="26"/>
        <v>0</v>
      </c>
      <c r="I217" s="2"/>
      <c r="J217" s="2">
        <f t="shared" si="27"/>
        <v>0</v>
      </c>
    </row>
    <row r="218" spans="1:10" x14ac:dyDescent="0.25">
      <c r="A218" s="31" t="s">
        <v>39</v>
      </c>
      <c r="B218" s="29" t="s">
        <v>53</v>
      </c>
      <c r="C218" s="25" t="s">
        <v>55</v>
      </c>
      <c r="D218" s="2"/>
      <c r="E218" s="2"/>
      <c r="F218" s="2">
        <f t="shared" si="25"/>
        <v>0</v>
      </c>
      <c r="G218" s="2"/>
      <c r="H218" s="2">
        <f t="shared" si="26"/>
        <v>0</v>
      </c>
      <c r="I218" s="2"/>
      <c r="J218" s="2">
        <f t="shared" si="27"/>
        <v>0</v>
      </c>
    </row>
    <row r="219" spans="1:10" x14ac:dyDescent="0.25">
      <c r="A219" s="32"/>
      <c r="B219" s="30"/>
      <c r="C219" s="25" t="s">
        <v>56</v>
      </c>
      <c r="D219" s="2"/>
      <c r="E219" s="2"/>
      <c r="F219" s="2">
        <f t="shared" si="25"/>
        <v>0</v>
      </c>
      <c r="G219" s="2"/>
      <c r="H219" s="2">
        <f t="shared" si="26"/>
        <v>0</v>
      </c>
      <c r="I219" s="2"/>
      <c r="J219" s="2">
        <f t="shared" si="27"/>
        <v>0</v>
      </c>
    </row>
    <row r="220" spans="1:10" ht="72" x14ac:dyDescent="0.25">
      <c r="A220" s="25" t="s">
        <v>181</v>
      </c>
      <c r="B220" s="4" t="s">
        <v>182</v>
      </c>
      <c r="C220" s="25" t="s">
        <v>187</v>
      </c>
      <c r="D220" s="21">
        <f t="shared" ref="D220:E220" si="28">D221+D222+D223+D224</f>
        <v>1</v>
      </c>
      <c r="E220" s="21">
        <f t="shared" si="28"/>
        <v>0</v>
      </c>
      <c r="F220" s="2">
        <f t="shared" si="25"/>
        <v>1</v>
      </c>
      <c r="G220" s="2">
        <f>G221+G222+G223+G224</f>
        <v>0</v>
      </c>
      <c r="H220" s="2">
        <f t="shared" si="26"/>
        <v>1</v>
      </c>
      <c r="I220" s="2">
        <f>I221+I222+I223+I224</f>
        <v>0</v>
      </c>
      <c r="J220" s="2">
        <f t="shared" si="27"/>
        <v>1</v>
      </c>
    </row>
    <row r="221" spans="1:10" ht="60" x14ac:dyDescent="0.25">
      <c r="A221" s="25" t="s">
        <v>183</v>
      </c>
      <c r="B221" s="4" t="s">
        <v>201</v>
      </c>
      <c r="C221" s="25" t="s">
        <v>188</v>
      </c>
      <c r="D221" s="21">
        <v>0</v>
      </c>
      <c r="E221" s="21">
        <v>0</v>
      </c>
      <c r="F221" s="2">
        <f t="shared" si="25"/>
        <v>0</v>
      </c>
      <c r="G221" s="2">
        <v>0</v>
      </c>
      <c r="H221" s="2">
        <f t="shared" si="26"/>
        <v>0</v>
      </c>
      <c r="I221" s="2">
        <v>0</v>
      </c>
      <c r="J221" s="2">
        <f t="shared" si="27"/>
        <v>0</v>
      </c>
    </row>
    <row r="222" spans="1:10" x14ac:dyDescent="0.25">
      <c r="A222" s="25" t="s">
        <v>184</v>
      </c>
      <c r="B222" s="4" t="s">
        <v>186</v>
      </c>
      <c r="C222" s="25" t="s">
        <v>188</v>
      </c>
      <c r="D222" s="21">
        <v>1</v>
      </c>
      <c r="E222" s="21">
        <v>0</v>
      </c>
      <c r="F222" s="2">
        <f t="shared" si="25"/>
        <v>1</v>
      </c>
      <c r="G222" s="2">
        <v>0</v>
      </c>
      <c r="H222" s="2">
        <f t="shared" si="26"/>
        <v>1</v>
      </c>
      <c r="I222" s="2">
        <v>0</v>
      </c>
      <c r="J222" s="2">
        <f t="shared" si="27"/>
        <v>1</v>
      </c>
    </row>
    <row r="223" spans="1:10" ht="36" x14ac:dyDescent="0.25">
      <c r="A223" s="25" t="s">
        <v>185</v>
      </c>
      <c r="B223" s="4" t="s">
        <v>200</v>
      </c>
      <c r="C223" s="25" t="s">
        <v>188</v>
      </c>
      <c r="D223" s="21">
        <v>0</v>
      </c>
      <c r="E223" s="21">
        <v>0</v>
      </c>
      <c r="F223" s="2">
        <f t="shared" si="25"/>
        <v>0</v>
      </c>
      <c r="G223" s="2">
        <v>0</v>
      </c>
      <c r="H223" s="2">
        <f t="shared" si="26"/>
        <v>0</v>
      </c>
      <c r="I223" s="2">
        <v>0</v>
      </c>
      <c r="J223" s="2">
        <f t="shared" si="27"/>
        <v>0</v>
      </c>
    </row>
    <row r="224" spans="1:10" x14ac:dyDescent="0.25">
      <c r="A224" s="25" t="s">
        <v>189</v>
      </c>
      <c r="B224" s="4" t="s">
        <v>193</v>
      </c>
      <c r="C224" s="25" t="s">
        <v>188</v>
      </c>
      <c r="D224" s="21">
        <v>0</v>
      </c>
      <c r="E224" s="21">
        <v>0</v>
      </c>
      <c r="F224" s="2">
        <f t="shared" si="25"/>
        <v>0</v>
      </c>
      <c r="G224" s="2">
        <v>0</v>
      </c>
      <c r="H224" s="2">
        <f t="shared" si="26"/>
        <v>0</v>
      </c>
      <c r="I224" s="2">
        <v>0</v>
      </c>
      <c r="J224" s="2">
        <f t="shared" si="27"/>
        <v>0</v>
      </c>
    </row>
    <row r="225" spans="1:10" x14ac:dyDescent="0.25">
      <c r="A225" s="57" t="s">
        <v>194</v>
      </c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0" x14ac:dyDescent="0.25">
      <c r="A226" s="14"/>
      <c r="B226" s="15"/>
      <c r="C226" s="7"/>
      <c r="D226" s="7"/>
      <c r="E226" s="7"/>
      <c r="F226" s="7"/>
      <c r="G226" s="7"/>
      <c r="H226" s="7"/>
      <c r="I226" s="7"/>
      <c r="J226" s="7"/>
    </row>
    <row r="227" spans="1:10" ht="14.25" customHeight="1" x14ac:dyDescent="0.25">
      <c r="A227" s="16"/>
      <c r="B227" s="17"/>
      <c r="C227" s="28"/>
      <c r="D227" s="28"/>
      <c r="E227" s="56"/>
      <c r="F227" s="56"/>
      <c r="G227" s="56"/>
      <c r="H227" s="18"/>
      <c r="I227" s="18"/>
      <c r="J227" s="18"/>
    </row>
    <row r="228" spans="1:10" ht="12.75" customHeight="1" x14ac:dyDescent="0.25">
      <c r="A228" s="16"/>
      <c r="B228" s="34"/>
      <c r="C228" s="34"/>
      <c r="D228" s="34"/>
      <c r="E228" s="34"/>
      <c r="F228" s="34"/>
      <c r="G228" s="18"/>
      <c r="H228" s="18"/>
      <c r="I228" s="18"/>
      <c r="J228" s="18"/>
    </row>
    <row r="229" spans="1:10" ht="13.5" customHeight="1" x14ac:dyDescent="0.25">
      <c r="A229" s="16"/>
      <c r="B229" s="17"/>
      <c r="C229" s="33"/>
      <c r="D229" s="33"/>
      <c r="E229" s="33"/>
      <c r="F229" s="33"/>
      <c r="G229" s="33"/>
      <c r="H229" s="33"/>
      <c r="I229" s="33"/>
      <c r="J229" s="18"/>
    </row>
    <row r="230" spans="1:10" x14ac:dyDescent="0.25">
      <c r="A230" s="16"/>
      <c r="B230" s="17"/>
      <c r="H230" s="18"/>
      <c r="I230" s="18"/>
      <c r="J230" s="18"/>
    </row>
    <row r="231" spans="1:10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</row>
    <row r="232" spans="1:10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</row>
    <row r="233" spans="1:10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</row>
    <row r="234" spans="1:10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</row>
    <row r="235" spans="1:10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</row>
    <row r="236" spans="1:10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</row>
    <row r="237" spans="1:10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</row>
    <row r="238" spans="1:10" x14ac:dyDescent="0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</row>
    <row r="239" spans="1:10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</row>
    <row r="240" spans="1:10" x14ac:dyDescent="0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</row>
  </sheetData>
  <protectedRanges>
    <protectedRange sqref="D220:E224 G220:G224 I220:I224" name="Диапазон6"/>
    <protectedRange sqref="D189:J205" name="Диапазон3"/>
    <protectedRange sqref="D53:E72 G53:G72 I53:I72 D75:E100 I75:I100 G75:G100 D103:E106 G103:G106 I103:I106 D115:E144 G115:G144 I115:I144 D149:E187 G149:G187 I149:I187" name="Диапазон2"/>
    <protectedRange sqref="D220:J224" name="Диапазон4"/>
  </protectedRanges>
  <mergeCells count="197">
    <mergeCell ref="C7:F7"/>
    <mergeCell ref="B5:I5"/>
    <mergeCell ref="A234:J234"/>
    <mergeCell ref="A236:J236"/>
    <mergeCell ref="A238:J238"/>
    <mergeCell ref="B164:B166"/>
    <mergeCell ref="A167:A169"/>
    <mergeCell ref="A145:A148"/>
    <mergeCell ref="A173:A175"/>
    <mergeCell ref="A45:A46"/>
    <mergeCell ref="A47:A48"/>
    <mergeCell ref="B47:B48"/>
    <mergeCell ref="B45:B46"/>
    <mergeCell ref="A97:A98"/>
    <mergeCell ref="A99:A100"/>
    <mergeCell ref="B97:B98"/>
    <mergeCell ref="B99:B100"/>
    <mergeCell ref="A101:A102"/>
    <mergeCell ref="B101:B102"/>
    <mergeCell ref="A103:A104"/>
    <mergeCell ref="B103:B104"/>
    <mergeCell ref="A130:A132"/>
    <mergeCell ref="B130:B132"/>
    <mergeCell ref="B155:B157"/>
    <mergeCell ref="A240:J240"/>
    <mergeCell ref="B176:B178"/>
    <mergeCell ref="A235:J235"/>
    <mergeCell ref="B218:B219"/>
    <mergeCell ref="A218:A219"/>
    <mergeCell ref="A207:A209"/>
    <mergeCell ref="B207:B209"/>
    <mergeCell ref="A210:A212"/>
    <mergeCell ref="B210:B212"/>
    <mergeCell ref="A213:A215"/>
    <mergeCell ref="B213:B215"/>
    <mergeCell ref="A231:J231"/>
    <mergeCell ref="E227:G227"/>
    <mergeCell ref="C229:D229"/>
    <mergeCell ref="A225:J225"/>
    <mergeCell ref="A232:J232"/>
    <mergeCell ref="A233:J233"/>
    <mergeCell ref="A237:J237"/>
    <mergeCell ref="A239:J239"/>
    <mergeCell ref="A200:A201"/>
    <mergeCell ref="A202:A203"/>
    <mergeCell ref="B202:B203"/>
    <mergeCell ref="A182:A184"/>
    <mergeCell ref="B182:B184"/>
    <mergeCell ref="B37:B38"/>
    <mergeCell ref="A57:A58"/>
    <mergeCell ref="A185:A187"/>
    <mergeCell ref="B185:B187"/>
    <mergeCell ref="A149:A151"/>
    <mergeCell ref="B149:B151"/>
    <mergeCell ref="A124:A126"/>
    <mergeCell ref="A77:A78"/>
    <mergeCell ref="A81:A82"/>
    <mergeCell ref="A83:A84"/>
    <mergeCell ref="A85:A86"/>
    <mergeCell ref="A87:A88"/>
    <mergeCell ref="A89:A90"/>
    <mergeCell ref="B167:B169"/>
    <mergeCell ref="B121:B123"/>
    <mergeCell ref="A121:A123"/>
    <mergeCell ref="B124:B126"/>
    <mergeCell ref="A179:A181"/>
    <mergeCell ref="B179:B181"/>
    <mergeCell ref="A95:A96"/>
    <mergeCell ref="B95:B96"/>
    <mergeCell ref="A41:A42"/>
    <mergeCell ref="B41:B42"/>
    <mergeCell ref="B93:B94"/>
    <mergeCell ref="A15:A16"/>
    <mergeCell ref="B15:B16"/>
    <mergeCell ref="A6:J6"/>
    <mergeCell ref="A17:A18"/>
    <mergeCell ref="B17:B18"/>
    <mergeCell ref="A53:A54"/>
    <mergeCell ref="A55:A56"/>
    <mergeCell ref="A65:A66"/>
    <mergeCell ref="B53:B54"/>
    <mergeCell ref="B55:B56"/>
    <mergeCell ref="B65:B66"/>
    <mergeCell ref="A19:A20"/>
    <mergeCell ref="B19:B20"/>
    <mergeCell ref="A21:A22"/>
    <mergeCell ref="B21:B22"/>
    <mergeCell ref="A39:A40"/>
    <mergeCell ref="A59:A60"/>
    <mergeCell ref="B59:B60"/>
    <mergeCell ref="B25:B26"/>
    <mergeCell ref="B27:B28"/>
    <mergeCell ref="B39:B40"/>
    <mergeCell ref="A23:A24"/>
    <mergeCell ref="B23:B24"/>
    <mergeCell ref="A61:A62"/>
    <mergeCell ref="G1:J2"/>
    <mergeCell ref="A91:A92"/>
    <mergeCell ref="B77:B78"/>
    <mergeCell ref="B81:B82"/>
    <mergeCell ref="B83:B84"/>
    <mergeCell ref="B85:B86"/>
    <mergeCell ref="B87:B88"/>
    <mergeCell ref="B89:B90"/>
    <mergeCell ref="B91:B92"/>
    <mergeCell ref="A25:A26"/>
    <mergeCell ref="A27:A28"/>
    <mergeCell ref="A29:A30"/>
    <mergeCell ref="A31:A32"/>
    <mergeCell ref="B33:B34"/>
    <mergeCell ref="A33:A34"/>
    <mergeCell ref="A35:A36"/>
    <mergeCell ref="B3:J4"/>
    <mergeCell ref="A9:A10"/>
    <mergeCell ref="B9:B10"/>
    <mergeCell ref="A11:A12"/>
    <mergeCell ref="A37:A38"/>
    <mergeCell ref="B11:B12"/>
    <mergeCell ref="A13:A14"/>
    <mergeCell ref="B13:B14"/>
    <mergeCell ref="A93:A94"/>
    <mergeCell ref="A115:A117"/>
    <mergeCell ref="B115:B117"/>
    <mergeCell ref="A69:A70"/>
    <mergeCell ref="B69:B70"/>
    <mergeCell ref="B57:B58"/>
    <mergeCell ref="A63:A64"/>
    <mergeCell ref="B63:B64"/>
    <mergeCell ref="B79:B80"/>
    <mergeCell ref="A79:A80"/>
    <mergeCell ref="B75:B76"/>
    <mergeCell ref="A73:A74"/>
    <mergeCell ref="B73:B74"/>
    <mergeCell ref="A49:A50"/>
    <mergeCell ref="B49:B50"/>
    <mergeCell ref="A51:A52"/>
    <mergeCell ref="A71:A72"/>
    <mergeCell ref="B71:B72"/>
    <mergeCell ref="A75:A76"/>
    <mergeCell ref="A67:A68"/>
    <mergeCell ref="B67:B68"/>
    <mergeCell ref="A43:A44"/>
    <mergeCell ref="B51:B52"/>
    <mergeCell ref="B35:B36"/>
    <mergeCell ref="B29:B30"/>
    <mergeCell ref="B31:B32"/>
    <mergeCell ref="B61:B62"/>
    <mergeCell ref="B196:B197"/>
    <mergeCell ref="A188:A189"/>
    <mergeCell ref="A111:A114"/>
    <mergeCell ref="B111:B114"/>
    <mergeCell ref="A105:A106"/>
    <mergeCell ref="B105:B106"/>
    <mergeCell ref="A107:A110"/>
    <mergeCell ref="B107:B110"/>
    <mergeCell ref="A170:A172"/>
    <mergeCell ref="B170:B172"/>
    <mergeCell ref="A152:A154"/>
    <mergeCell ref="B152:B154"/>
    <mergeCell ref="A158:A160"/>
    <mergeCell ref="B158:B160"/>
    <mergeCell ref="A161:A163"/>
    <mergeCell ref="B161:B163"/>
    <mergeCell ref="B43:B44"/>
    <mergeCell ref="B188:B189"/>
    <mergeCell ref="A190:A191"/>
    <mergeCell ref="B173:B175"/>
    <mergeCell ref="A118:A120"/>
    <mergeCell ref="B118:B120"/>
    <mergeCell ref="A127:A129"/>
    <mergeCell ref="B127:B129"/>
    <mergeCell ref="B190:B191"/>
    <mergeCell ref="A192:A193"/>
    <mergeCell ref="B192:B193"/>
    <mergeCell ref="A194:A195"/>
    <mergeCell ref="B194:B195"/>
    <mergeCell ref="B145:B148"/>
    <mergeCell ref="A133:A135"/>
    <mergeCell ref="B133:B135"/>
    <mergeCell ref="A136:A138"/>
    <mergeCell ref="B136:B138"/>
    <mergeCell ref="A139:A141"/>
    <mergeCell ref="A155:A157"/>
    <mergeCell ref="B139:B141"/>
    <mergeCell ref="A142:A144"/>
    <mergeCell ref="B142:B144"/>
    <mergeCell ref="A176:A178"/>
    <mergeCell ref="A164:A166"/>
    <mergeCell ref="C227:D227"/>
    <mergeCell ref="B204:B205"/>
    <mergeCell ref="B200:B201"/>
    <mergeCell ref="A204:A205"/>
    <mergeCell ref="A198:A199"/>
    <mergeCell ref="B198:B199"/>
    <mergeCell ref="A196:A197"/>
    <mergeCell ref="E229:I229"/>
    <mergeCell ref="B228:F228"/>
  </mergeCells>
  <pageMargins left="1.0826771653543308" right="0.8858267716535434" top="0.98425196850393704" bottom="0.78740157480314965" header="0.31496062992125984" footer="0.19685039370078741"/>
  <pageSetup paperSize="9" scale="80" fitToHeight="0" orientation="portrait" r:id="rId1"/>
  <headerFooter differentFirst="1">
    <oddHeader>&amp;C&amp;P</oddHeader>
  </headerFooter>
  <rowBreaks count="1" manualBreakCount="1">
    <brk id="1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приказу</vt:lpstr>
      <vt:lpstr>'Приложение 1 к приказу'!Область_печати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2021-09-09T06:51:32Z</dcterms:modified>
</cp:coreProperties>
</file>